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nbdo.sharepoint.com/sites/BransjegruppeHandel273/Shared Documents/Justering mva - Tilbakeføring/"/>
    </mc:Choice>
  </mc:AlternateContent>
  <xr:revisionPtr revIDLastSave="63" documentId="8_{EFEEBDDA-7C42-4786-B9B1-210162ECEFC2}" xr6:coauthVersionLast="47" xr6:coauthVersionMax="47" xr10:uidLastSave="{F60BD704-A8E1-41F3-AE67-75D519D0BFC1}"/>
  <workbookProtection workbookAlgorithmName="SHA-512" workbookHashValue="KEAW6L5wbNZqHKKH6roMKymJi7lmF9FNYQxtvex421Z8glMvNqCkY6DSqO26+bdEeSzbNuJvy+YcXh6Jub7jSg==" workbookSaltValue="Fr9n+wd4TJJGZmPhQbeFJQ==" workbookSpinCount="100000" lockStructure="1"/>
  <bookViews>
    <workbookView xWindow="-110" yWindow="-110" windowWidth="19420" windowHeight="11500" xr2:uid="{00000000-000D-0000-FFFF-FFFF00000000}"/>
  </bookViews>
  <sheets>
    <sheet name="Førsteside" sheetId="3" r:id="rId1"/>
    <sheet name="Hjelpeverktøy"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4" l="1"/>
  <c r="H29" i="4"/>
  <c r="I29" i="4" s="1"/>
  <c r="H30" i="4"/>
  <c r="I30" i="4" s="1"/>
  <c r="H49" i="4"/>
  <c r="I49" i="4"/>
  <c r="H50" i="4"/>
  <c r="I50" i="4"/>
  <c r="H51" i="4"/>
  <c r="I51" i="4"/>
  <c r="I42" i="4"/>
  <c r="I43" i="4"/>
  <c r="I44" i="4"/>
  <c r="I45" i="4"/>
  <c r="I46" i="4"/>
  <c r="I47" i="4"/>
  <c r="I48" i="4"/>
  <c r="I52" i="4"/>
  <c r="I53" i="4"/>
  <c r="H39" i="4"/>
  <c r="I39" i="4" s="1"/>
  <c r="H40" i="4"/>
  <c r="I40" i="4" s="1"/>
  <c r="H41" i="4"/>
  <c r="I41" i="4" s="1"/>
  <c r="H42" i="4"/>
  <c r="H43" i="4"/>
  <c r="H44" i="4"/>
  <c r="H45" i="4"/>
  <c r="H46" i="4"/>
  <c r="H47" i="4"/>
  <c r="H48" i="4"/>
  <c r="H52" i="4"/>
  <c r="H53" i="4"/>
  <c r="H20" i="4"/>
  <c r="I20" i="4" s="1"/>
  <c r="H21" i="4"/>
  <c r="I21" i="4" s="1"/>
  <c r="H22" i="4"/>
  <c r="I22" i="4" s="1"/>
  <c r="H23" i="4"/>
  <c r="I23" i="4" s="1"/>
  <c r="H24" i="4"/>
  <c r="I24" i="4" s="1"/>
  <c r="H25" i="4"/>
  <c r="H26" i="4"/>
  <c r="I26" i="4" s="1"/>
  <c r="H27" i="4"/>
  <c r="I27" i="4" s="1"/>
  <c r="H28" i="4"/>
  <c r="I28" i="4" s="1"/>
  <c r="H31" i="4"/>
  <c r="I31" i="4" s="1"/>
  <c r="H32" i="4"/>
  <c r="I32" i="4" s="1"/>
  <c r="H33" i="4"/>
  <c r="I33" i="4" s="1"/>
  <c r="H34" i="4"/>
  <c r="I34" i="4" s="1"/>
</calcChain>
</file>

<file path=xl/sharedStrings.xml><?xml version="1.0" encoding="utf-8"?>
<sst xmlns="http://schemas.openxmlformats.org/spreadsheetml/2006/main" count="29" uniqueCount="23">
  <si>
    <r>
      <rPr>
        <b/>
        <sz val="11"/>
        <color rgb="FF000000"/>
        <rFont val="Calibri"/>
        <scheme val="minor"/>
      </rPr>
      <t xml:space="preserve">Disclaimer:
</t>
    </r>
    <r>
      <rPr>
        <sz val="11"/>
        <color rgb="FF000000"/>
        <rFont val="Calibri"/>
        <scheme val="minor"/>
      </rPr>
      <t xml:space="preserve">BDO finner det riktig å presisere at vi ikke kan påta oss ansvar for fullstendigheten eller riktigheten i dette beregningsverktøy. Resultatet vil være avhengig av at korrekte opplysninger blir lagt inn. Et beregningsverktøy av denne art vil kun være et hjelpemiddel, og vil ikke erstatte konkrete vurderinger som normalt vil gjøres av rådgiver. Basisprinsippene som ligger til grunn for beregningsverktøyet forutsettes å bli diskutert i møte med ledelsen i virksomheten, og at ledelsen må ta beslutningen om bruk av beregningsverktøyet. BDO presiserer at vi ikke er kjent med hvilke beslutninger som ledelsen i fremtiden vil kunne ta basert på beregningsverktøyet, og all bruk skjer således for virksomhetens regning og risiko. 
</t>
    </r>
    <r>
      <rPr>
        <b/>
        <sz val="11"/>
        <color rgb="FF000000"/>
        <rFont val="Calibri"/>
        <scheme val="minor"/>
      </rPr>
      <t xml:space="preserve">
BDO informerer:
</t>
    </r>
    <r>
      <rPr>
        <sz val="11"/>
        <color rgb="FF000000"/>
        <rFont val="Calibri"/>
        <scheme val="minor"/>
      </rPr>
      <t xml:space="preserve">Omdisponering/salg av personkjøretøy
Det følger av merverdiavgiftsloven § 9-6 første ledd annet punktum at «Fradragsført inngående merverdiavgift for slike personkjøretøy skal tilbakeføres dersom kjøretøyet i løpet av de åtte første årene etter registreringen selges eller omdisponeres til bruk som ikke ville gitt fradragsrett». Fra og med 1. juli 2024 ble tilbakeføringsperioden endret fra fire til åtte år, og beregningen av tilbakeføringsbeløpet følger nye regler. 
</t>
    </r>
    <r>
      <rPr>
        <b/>
        <sz val="11"/>
        <color rgb="FF000000"/>
        <rFont val="Calibri"/>
        <scheme val="minor"/>
      </rPr>
      <t xml:space="preserve">Regel
</t>
    </r>
    <r>
      <rPr>
        <sz val="11"/>
        <color rgb="FF000000"/>
        <rFont val="Calibri"/>
        <scheme val="minor"/>
      </rPr>
      <t xml:space="preserve">Deler av det fradragsførte merverdiavgiftsbeløpet skal tilbakeføres dersom kjøretøyet selges eller omdisponeres før en bestemt bindingstid er utløpt. 
- For kjøretøy registrert fra og med 1. juli 2024 er bindingstiden 8 år og følger "ny regel" for beregning av tilbakeføringsbeløpet:
Tilbakebetaling av inngående mva baseres på bilens verdi på tidspunktet for endring i bruk eller salg. Dette fastsettes ved å multiplisere fradragsført inngående mva med kjøretøyets verdi ved salget/omdisponeringen og dividere med verdien ved fradragsføringen. Det vil si at tilbakeføringen av mva følger kjøretøyets relative verdi på endringstidspunktet sammenlignet med verdien ved fradragsføring. Ved omdisponering av kjøretøyet, må verdien av kjøretøyet på omdisponeringstidspunktet fastsettes basert på en skjønnsmessig vurdering av alminnelig omsetningsverdi. 
For eksempel, dersom en bil selges etter fire år for 55 % av sin opprinnelige pris, må 55 % av den fradragsførte inngående mva tilbakebetales. 
- For kjøretøy registrert før 1. juli 2024 er bindingstiden 4 år og følger "gammel regel" for beregning av tilbakeføringsbeløpet:
I det første året skal det i tilbakeføringsbeløpet gjøres fradrag for 1/30 for hver hele måned kjøretøyet har blitt brukt i avgiftspliktig virksomhet. Deretter 1/60 for hver hele måned de følgende tre årene fra registreringstidspunktet. 
Det er valgfitt om man heller ønsker å benytte ny regel og 8 år bindingstid, men vi antar i denne modellen at man velger å benytte 4 år og gammel regel for kjøretøy registrert før 1. juli 2024. 
</t>
    </r>
    <r>
      <rPr>
        <b/>
        <sz val="11"/>
        <color rgb="FF000000"/>
        <rFont val="Calibri"/>
        <scheme val="minor"/>
      </rPr>
      <t xml:space="preserve">Begreper:
</t>
    </r>
    <r>
      <rPr>
        <i/>
        <sz val="11"/>
        <color rgb="FF000000"/>
        <rFont val="Calibri"/>
        <scheme val="minor"/>
      </rPr>
      <t xml:space="preserve">Personkjøretøy
</t>
    </r>
    <r>
      <rPr>
        <sz val="11"/>
        <color rgb="FF000000"/>
        <rFont val="Calibri"/>
        <scheme val="minor"/>
      </rPr>
      <t xml:space="preserve">Med personkjøretøy menes motorvogn registrert som personbil eller varebil klasse 1, moped, motorsykkel eller beltemotorsykkel som ikke hovedsakelig er innrettet for varetransport, beltebil registrert for mer enn to personer (fører inkludert), campingbil, registrert campingtilhenger, motorvogn registrert som buss under seks meter med inntil 17 seteplasser, kjøretøy som ikke benytter motor til fremdrift og som hovedsakelig er innrettet for persontransport.
</t>
    </r>
    <r>
      <rPr>
        <i/>
        <sz val="11"/>
        <color rgb="FF000000"/>
        <rFont val="Calibri"/>
        <scheme val="minor"/>
      </rPr>
      <t xml:space="preserve">Registreringsdato
</t>
    </r>
    <r>
      <rPr>
        <sz val="11"/>
        <color rgb="FF000000"/>
        <rFont val="Calibri"/>
        <scheme val="minor"/>
      </rPr>
      <t xml:space="preserve">Datoen kjøretøyet første gang blir registrert i Motorvognregisteret hos Statens Vegvesen og får registreringsnummer. 
</t>
    </r>
    <r>
      <rPr>
        <i/>
        <sz val="11"/>
        <color rgb="FF000000"/>
        <rFont val="Calibri"/>
        <scheme val="minor"/>
      </rPr>
      <t xml:space="preserve">Salgs-/omdisponeringsdato
</t>
    </r>
    <r>
      <rPr>
        <sz val="11"/>
        <color rgb="FF000000"/>
        <rFont val="Calibri"/>
        <scheme val="minor"/>
      </rPr>
      <t xml:space="preserve">Salgs-/omdisponeringsdato betyr den dato personkjøretøyet omdisponeres / tas ut av avgiftspliktig utleievirksomhet. Salgstidspunktet vil i de fleste tilfeller være avgjørende for beregning av tilbakeføringsbeløpet. Blir bilen derimot omdisponert i denne perioden før salget, f.eks til privat bruk eller annen bruk som ikke ville gitt fradragsrett, skal avgiften tilbakeføres fra tidspunktet for omdisponering.
</t>
    </r>
    <r>
      <rPr>
        <i/>
        <sz val="11"/>
        <color rgb="FF000000"/>
        <rFont val="Calibri"/>
        <scheme val="minor"/>
      </rPr>
      <t xml:space="preserve">Merverdiavgiftsbeløp 
</t>
    </r>
    <r>
      <rPr>
        <sz val="11"/>
        <color rgb="FF000000"/>
        <rFont val="Calibri"/>
        <scheme val="minor"/>
      </rPr>
      <t xml:space="preserve">Merverdiavgiftsbeløpet (mva) er en generell forbruksavgift (skatt) på verdien som blir lagt til varer og tjenester. Merverdiavgiftsbeløpet er det opprinnelige beløpet som ble fradragsført når bilen ble anskaffet. 
</t>
    </r>
    <r>
      <rPr>
        <i/>
        <sz val="11"/>
        <color rgb="FF000000"/>
        <rFont val="Calibri"/>
        <scheme val="minor"/>
      </rPr>
      <t xml:space="preserve">«Hele måneder» / "Hele år"
</t>
    </r>
    <r>
      <rPr>
        <sz val="11"/>
        <color rgb="FF000000"/>
        <rFont val="Calibri"/>
        <scheme val="minor"/>
      </rPr>
      <t xml:space="preserve">Antall «Hele måneder»/"Hele år" beregnes fra Registreringsdato til Salgs-/omdisponeringsdato. Med "hele måneder" regnes antall dager (30 eller 31 dager), jf. Skattedirektoratets melding AV 15/97. Som eksempel, dersom Registreringsdato er 3. januar og Omdisponeringsdato er 3. februar samme år regnes dette som én hel måned. Tilsvarende regnes det som ét helt år dersom Registreringsdato er 3. januar år X og Omdisponeringsdato 3. januar året etter. 
</t>
    </r>
    <r>
      <rPr>
        <i/>
        <sz val="11"/>
        <color rgb="FF000000"/>
        <rFont val="Calibri"/>
        <scheme val="minor"/>
      </rPr>
      <t xml:space="preserve">MVA-beløp etter omdisponering
</t>
    </r>
    <r>
      <rPr>
        <sz val="11"/>
        <color rgb="FF000000"/>
        <rFont val="Calibri"/>
        <scheme val="minor"/>
      </rPr>
      <t xml:space="preserve">Beregnet tilbakeført fradragsført MVA etter gjeldende regel. 
</t>
    </r>
    <r>
      <rPr>
        <i/>
        <sz val="11"/>
        <color rgb="FF000000"/>
        <rFont val="Calibri"/>
        <scheme val="minor"/>
      </rPr>
      <t xml:space="preserve">Kostpris inkl. MVA og avgift
</t>
    </r>
    <r>
      <rPr>
        <sz val="11"/>
        <color rgb="FF000000"/>
        <rFont val="Calibri"/>
        <scheme val="minor"/>
      </rPr>
      <t xml:space="preserve">Kostpris ved førstegangsregistrering av kjøretøy, bestående av kjøpesum samt tilhørende merverdiavgift og engangsavgift.
</t>
    </r>
    <r>
      <rPr>
        <i/>
        <sz val="11"/>
        <color rgb="FF000000"/>
        <rFont val="Calibri"/>
        <scheme val="minor"/>
      </rPr>
      <t xml:space="preserve">Verdi ved omdisponering
</t>
    </r>
    <r>
      <rPr>
        <sz val="11"/>
        <color rgb="FF000000"/>
        <rFont val="Calibri"/>
        <scheme val="minor"/>
      </rPr>
      <t xml:space="preserve">Salgspris på omdisponeringstidspunktet ekskl. mva. Dersom kjøretøyet ikke selges skal alminnelig omsetningsverdi etter en skjønnsmessig vurdering legges til grunn. </t>
    </r>
  </si>
  <si>
    <t>Registreringsdato før 1. juli 2024</t>
  </si>
  <si>
    <r>
      <t xml:space="preserve">Følger </t>
    </r>
    <r>
      <rPr>
        <b/>
        <i/>
        <sz val="11"/>
        <color theme="1"/>
        <rFont val="Calibri"/>
        <family val="2"/>
        <scheme val="minor"/>
      </rPr>
      <t xml:space="preserve">"gammel regel" </t>
    </r>
    <r>
      <rPr>
        <i/>
        <sz val="11"/>
        <color theme="1"/>
        <rFont val="Calibri"/>
        <family val="2"/>
        <scheme val="minor"/>
      </rPr>
      <t xml:space="preserve">for tilbakeføringsbeløp med 4 år bindingstid, se beskrivelse </t>
    </r>
    <r>
      <rPr>
        <i/>
        <u/>
        <sz val="11"/>
        <color theme="1"/>
        <rFont val="Calibri"/>
        <family val="2"/>
        <scheme val="minor"/>
      </rPr>
      <t>her</t>
    </r>
  </si>
  <si>
    <t>Reg. nr</t>
  </si>
  <si>
    <t>Registreringsdato</t>
  </si>
  <si>
    <t>Salgs-/omdisponeringsdato</t>
  </si>
  <si>
    <t>Fradragsført MVA</t>
  </si>
  <si>
    <t xml:space="preserve"> </t>
  </si>
  <si>
    <t xml:space="preserve">   </t>
  </si>
  <si>
    <t>Antall hele måneder</t>
  </si>
  <si>
    <t>MVA-beløp etter omdisponering</t>
  </si>
  <si>
    <t>Kommentar</t>
  </si>
  <si>
    <t>XX11111</t>
  </si>
  <si>
    <t>XX22222</t>
  </si>
  <si>
    <t>XX33333</t>
  </si>
  <si>
    <t>Registreringsdato fra og med 1. juli 2024</t>
  </si>
  <si>
    <r>
      <t xml:space="preserve">Følger </t>
    </r>
    <r>
      <rPr>
        <b/>
        <i/>
        <sz val="11"/>
        <color theme="1"/>
        <rFont val="Calibri"/>
        <family val="2"/>
        <scheme val="minor"/>
      </rPr>
      <t>"ny regel"</t>
    </r>
    <r>
      <rPr>
        <i/>
        <sz val="11"/>
        <color theme="1"/>
        <rFont val="Calibri"/>
        <family val="2"/>
        <scheme val="minor"/>
      </rPr>
      <t xml:space="preserve"> for tilbakeføringsbeløp med 8 år bindingstid, se beskrivelse </t>
    </r>
    <r>
      <rPr>
        <i/>
        <u/>
        <sz val="11"/>
        <color theme="1"/>
        <rFont val="Calibri"/>
        <family val="2"/>
        <scheme val="minor"/>
      </rPr>
      <t>her</t>
    </r>
  </si>
  <si>
    <t>Kostpris inkl. MVA og avgift</t>
  </si>
  <si>
    <t>Verdi ved omdisponering</t>
  </si>
  <si>
    <t>Antall hele år</t>
  </si>
  <si>
    <t>XX44444</t>
  </si>
  <si>
    <t>XX55555</t>
  </si>
  <si>
    <t>XX66666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</si>
</sst>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quot;kr&quot;\ #,##0"/>
    <numFmt numFmtId="166" formatCode="&quot;kr&quot;\ #,##0.00"/>
  </numFmts>
  <fonts count="12"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theme="1"/>
      <name val="Calibri"/>
      <family val="2"/>
      <scheme val="minor"/>
    </font>
    <font>
      <i/>
      <u/>
      <sz val="11"/>
      <color theme="1"/>
      <name val="Calibri"/>
      <family val="2"/>
      <scheme val="minor"/>
    </font>
    <font>
      <b/>
      <i/>
      <sz val="11"/>
      <color theme="1"/>
      <name val="Calibri"/>
      <family val="2"/>
      <scheme val="minor"/>
    </font>
    <font>
      <sz val="11"/>
      <color rgb="FF000000"/>
      <name val="Calibri"/>
      <family val="2"/>
    </font>
    <font>
      <sz val="11"/>
      <color rgb="FF000000"/>
      <name val="Calibri"/>
      <family val="2"/>
      <scheme val="minor"/>
    </font>
    <font>
      <b/>
      <sz val="11"/>
      <color rgb="FF000000"/>
      <name val="Calibri"/>
      <scheme val="minor"/>
    </font>
    <font>
      <sz val="11"/>
      <color rgb="FF000000"/>
      <name val="Calibri"/>
      <scheme val="minor"/>
    </font>
    <font>
      <i/>
      <sz val="11"/>
      <color rgb="FF000000"/>
      <name val="Calibri"/>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bgColor indexed="64"/>
      </patternFill>
    </fill>
  </fills>
  <borders count="9">
    <border>
      <left/>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1" tint="0.34998626667073579"/>
      </left>
      <right style="thin">
        <color theme="1" tint="0.34998626667073579"/>
      </right>
      <top/>
      <bottom style="thin">
        <color theme="1"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164" fontId="4" fillId="0" borderId="0" applyFont="0" applyFill="0" applyBorder="0" applyAlignment="0" applyProtection="0"/>
  </cellStyleXfs>
  <cellXfs count="37">
    <xf numFmtId="0" fontId="0" fillId="0" borderId="0" xfId="0"/>
    <xf numFmtId="0" fontId="0" fillId="2" borderId="0" xfId="0" applyFill="1"/>
    <xf numFmtId="165" fontId="0" fillId="0" borderId="0" xfId="0" applyNumberFormat="1"/>
    <xf numFmtId="0" fontId="0" fillId="0" borderId="2" xfId="0" applyBorder="1" applyAlignment="1">
      <alignment horizontal="center"/>
    </xf>
    <xf numFmtId="0" fontId="1"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0" fillId="0" borderId="0" xfId="0" applyAlignment="1">
      <alignment vertical="center"/>
    </xf>
    <xf numFmtId="0" fontId="0" fillId="0" borderId="1" xfId="0" applyBorder="1" applyAlignment="1" applyProtection="1">
      <alignment horizontal="left" indent="1"/>
      <protection locked="0"/>
    </xf>
    <xf numFmtId="166" fontId="7" fillId="0" borderId="3" xfId="0" applyNumberFormat="1" applyFont="1" applyBorder="1" applyAlignment="1" applyProtection="1">
      <alignment horizontal="left"/>
      <protection locked="0"/>
    </xf>
    <xf numFmtId="165" fontId="0" fillId="0" borderId="2" xfId="0" applyNumberFormat="1" applyBorder="1" applyProtection="1">
      <protection locked="0"/>
    </xf>
    <xf numFmtId="165" fontId="0" fillId="0" borderId="2" xfId="0" applyNumberFormat="1" applyBorder="1" applyAlignment="1" applyProtection="1">
      <alignment horizontal="center"/>
      <protection locked="0"/>
    </xf>
    <xf numFmtId="14" fontId="0" fillId="4" borderId="4" xfId="1" applyNumberFormat="1" applyFont="1" applyFill="1" applyBorder="1" applyProtection="1">
      <protection locked="0"/>
    </xf>
    <xf numFmtId="165" fontId="0" fillId="4" borderId="4" xfId="1" applyNumberFormat="1" applyFont="1" applyFill="1" applyBorder="1" applyProtection="1">
      <protection locked="0"/>
    </xf>
    <xf numFmtId="165" fontId="0" fillId="3" borderId="2" xfId="1" applyNumberFormat="1" applyFont="1" applyFill="1" applyBorder="1"/>
    <xf numFmtId="0" fontId="7" fillId="0" borderId="3" xfId="0" applyFont="1" applyBorder="1" applyAlignment="1" applyProtection="1">
      <alignment horizontal="left"/>
      <protection locked="0"/>
    </xf>
    <xf numFmtId="14" fontId="0" fillId="0" borderId="4" xfId="1" applyNumberFormat="1" applyFont="1" applyFill="1" applyBorder="1" applyProtection="1">
      <protection locked="0"/>
    </xf>
    <xf numFmtId="0" fontId="3" fillId="5" borderId="5" xfId="0" applyFont="1" applyFill="1" applyBorder="1" applyAlignment="1">
      <alignment horizontal="center" vertical="center" wrapText="1"/>
    </xf>
    <xf numFmtId="0" fontId="8" fillId="2" borderId="0" xfId="0" applyFont="1" applyFill="1" applyAlignment="1">
      <alignment horizontal="left" vertical="top" wrapText="1"/>
    </xf>
    <xf numFmtId="0" fontId="0" fillId="0" borderId="6" xfId="0" applyBorder="1" applyAlignment="1" applyProtection="1">
      <alignment horizontal="left" indent="2"/>
      <protection locked="0"/>
    </xf>
    <xf numFmtId="14" fontId="0" fillId="0" borderId="7" xfId="1" applyNumberFormat="1" applyFont="1" applyFill="1" applyBorder="1" applyProtection="1">
      <protection locked="0"/>
    </xf>
    <xf numFmtId="165" fontId="0" fillId="0" borderId="7" xfId="1" applyNumberFormat="1" applyFont="1" applyFill="1" applyBorder="1" applyProtection="1">
      <protection locked="0"/>
    </xf>
    <xf numFmtId="0" fontId="0" fillId="0" borderId="7" xfId="0" applyBorder="1" applyAlignment="1">
      <alignment horizontal="center"/>
    </xf>
    <xf numFmtId="165" fontId="0" fillId="3" borderId="7" xfId="1" applyNumberFormat="1" applyFont="1" applyFill="1" applyBorder="1"/>
    <xf numFmtId="0" fontId="7" fillId="0" borderId="8" xfId="0" applyFont="1" applyBorder="1" applyAlignment="1" applyProtection="1">
      <alignment horizontal="left"/>
      <protection locked="0"/>
    </xf>
    <xf numFmtId="0" fontId="0" fillId="3" borderId="2" xfId="0" applyFill="1" applyBorder="1" applyAlignment="1">
      <alignment horizontal="center"/>
    </xf>
    <xf numFmtId="165" fontId="0" fillId="3" borderId="7" xfId="0" applyNumberFormat="1" applyFill="1" applyBorder="1" applyAlignment="1">
      <alignment horizontal="center"/>
    </xf>
    <xf numFmtId="0" fontId="10" fillId="2" borderId="0" xfId="0" applyFont="1" applyFill="1" applyAlignment="1">
      <alignment horizontal="left" vertical="top" wrapText="1"/>
    </xf>
    <xf numFmtId="0" fontId="8" fillId="2" borderId="0" xfId="0" applyFont="1" applyFill="1" applyAlignment="1">
      <alignment horizontal="left" vertical="top" wrapText="1"/>
    </xf>
    <xf numFmtId="0" fontId="0" fillId="0" borderId="0" xfId="0" applyBorder="1" applyAlignment="1" applyProtection="1">
      <alignment horizontal="left" indent="1"/>
      <protection locked="0"/>
    </xf>
    <xf numFmtId="14" fontId="0" fillId="0" borderId="0" xfId="1" applyNumberFormat="1" applyFont="1" applyFill="1" applyBorder="1" applyProtection="1">
      <protection locked="0"/>
    </xf>
    <xf numFmtId="165" fontId="0" fillId="0" borderId="0" xfId="0" applyNumberFormat="1" applyBorder="1" applyProtection="1">
      <protection locked="0"/>
    </xf>
    <xf numFmtId="165" fontId="0" fillId="4" borderId="0" xfId="1" applyNumberFormat="1" applyFont="1" applyFill="1" applyBorder="1" applyProtection="1">
      <protection locked="0"/>
    </xf>
    <xf numFmtId="165" fontId="0" fillId="0" borderId="0" xfId="0" applyNumberFormat="1" applyBorder="1" applyAlignment="1" applyProtection="1">
      <alignment horizontal="center"/>
      <protection locked="0"/>
    </xf>
    <xf numFmtId="166" fontId="7" fillId="0" borderId="0" xfId="0" applyNumberFormat="1" applyFont="1" applyBorder="1" applyAlignment="1" applyProtection="1">
      <alignment horizontal="left"/>
      <protection locked="0"/>
    </xf>
    <xf numFmtId="0" fontId="0" fillId="0" borderId="0" xfId="0" applyFill="1" applyBorder="1" applyAlignment="1">
      <alignment horizontal="center"/>
    </xf>
    <xf numFmtId="165" fontId="0" fillId="0" borderId="0" xfId="1" applyNumberFormat="1" applyFont="1" applyFill="1" applyBorder="1"/>
  </cellXfs>
  <cellStyles count="2">
    <cellStyle name="Comma" xfId="1" builtinId="3"/>
    <cellStyle name="Normal" xfId="0" builtinId="0"/>
  </cellStyles>
  <dxfs count="28">
    <dxf>
      <font>
        <strike val="0"/>
        <outline val="0"/>
        <shadow val="0"/>
        <u val="none"/>
        <vertAlign val="baseline"/>
        <sz val="11"/>
        <color rgb="FF000000"/>
        <name val="Calibri"/>
        <family val="2"/>
        <scheme val="none"/>
      </font>
      <numFmt numFmtId="166" formatCode="&quot;kr&quot;\ #,##0.00"/>
      <fill>
        <patternFill patternType="none">
          <fgColor rgb="FF000000"/>
          <bgColor auto="1"/>
        </patternFill>
      </fill>
      <alignment horizontal="left" vertical="bottom" textRotation="0" wrapText="0" indent="0" justifyLastLine="0" shrinkToFit="0" readingOrder="0"/>
      <protection locked="0" hidden="0"/>
    </dxf>
    <dxf>
      <font>
        <strike val="0"/>
        <outline val="0"/>
        <shadow val="0"/>
        <u val="none"/>
        <vertAlign val="baseline"/>
        <sz val="11"/>
        <color theme="1"/>
        <name val="Calibri"/>
        <family val="2"/>
        <scheme val="minor"/>
      </font>
      <numFmt numFmtId="165" formatCode="&quot;kr&quot;\ #,##0"/>
      <fill>
        <patternFill patternType="solid">
          <fgColor indexed="64"/>
          <bgColor theme="0" tint="-4.9989318521683403E-2"/>
        </patternFill>
      </fill>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color theme="1"/>
        <name val="Calibri"/>
        <family val="2"/>
        <scheme val="minor"/>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color theme="1"/>
        <name val="Calibri"/>
        <family val="2"/>
        <scheme val="minor"/>
      </font>
      <numFmt numFmtId="165" formatCode="&quot;kr&quot;\ #,##0"/>
      <fill>
        <patternFill patternType="none">
          <fgColor indexed="64"/>
          <bgColor auto="1"/>
        </patternFill>
      </fill>
      <alignment horizontal="center"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strike val="0"/>
        <outline val="0"/>
        <shadow val="0"/>
        <u val="none"/>
        <vertAlign val="baseline"/>
        <sz val="11"/>
        <color theme="1"/>
        <name val="Calibri"/>
        <family val="2"/>
        <scheme val="minor"/>
      </font>
      <numFmt numFmtId="166" formatCode="&quot;kr&quot;\ #,##0.00"/>
      <fill>
        <patternFill patternType="none">
          <fgColor indexed="64"/>
          <bgColor auto="1"/>
        </patternFill>
      </fill>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strike val="0"/>
        <outline val="0"/>
        <shadow val="0"/>
        <u val="none"/>
        <vertAlign val="baseline"/>
        <sz val="11"/>
        <color theme="1"/>
        <name val="Calibri"/>
        <family val="2"/>
        <scheme val="minor"/>
      </font>
      <numFmt numFmtId="165" formatCode="&quot;kr&quot;\ #,##0"/>
      <fill>
        <patternFill patternType="none">
          <fgColor indexed="64"/>
          <bgColor auto="1"/>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strike val="0"/>
        <outline val="0"/>
        <shadow val="0"/>
        <u val="none"/>
        <vertAlign val="baseline"/>
        <sz val="11"/>
        <color theme="1"/>
        <name val="Calibri"/>
        <family val="2"/>
        <scheme val="minor"/>
      </font>
      <fill>
        <patternFill patternType="none">
          <fgColor indexed="64"/>
          <bgColor auto="1"/>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strike val="0"/>
        <outline val="0"/>
        <shadow val="0"/>
        <u val="none"/>
        <vertAlign val="baseline"/>
        <sz val="11"/>
        <color theme="1"/>
        <name val="Calibri"/>
        <family val="2"/>
        <scheme val="minor"/>
      </font>
      <fill>
        <patternFill patternType="none">
          <fgColor indexed="64"/>
          <bgColor auto="1"/>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strike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relativeIndent="1" justifyLastLine="0" shrinkToFit="0" readingOrder="0"/>
      <border diagonalUp="0" diagonalDown="0">
        <left/>
        <right style="thin">
          <color theme="0" tint="-0.499984740745262"/>
        </right>
        <top style="thin">
          <color theme="0" tint="-0.499984740745262"/>
        </top>
        <bottom style="thin">
          <color theme="0" tint="-0.499984740745262"/>
        </bottom>
      </border>
      <protection locked="0" hidden="0"/>
    </dxf>
    <dxf>
      <border>
        <top style="thin">
          <color rgb="FF808080"/>
        </top>
      </border>
    </dxf>
    <dxf>
      <border diagonalUp="0" diagonalDown="0">
        <left style="double">
          <color rgb="FF808080"/>
        </left>
        <right style="double">
          <color rgb="FF808080"/>
        </right>
        <top style="double">
          <color rgb="FF808080"/>
        </top>
        <bottom style="double">
          <color rgb="FF808080"/>
        </bottom>
      </border>
    </dxf>
    <dxf>
      <font>
        <strike val="0"/>
        <outline val="0"/>
        <shadow val="0"/>
        <u val="none"/>
        <vertAlign val="baseline"/>
        <sz val="11"/>
        <color rgb="FF000000"/>
        <name val="Calibri"/>
        <family val="2"/>
        <scheme val="none"/>
      </font>
      <fill>
        <patternFill patternType="none">
          <fgColor rgb="FF000000"/>
          <bgColor auto="1"/>
        </patternFill>
      </fill>
    </dxf>
    <dxf>
      <border>
        <bottom style="thin">
          <color theme="0" tint="-0.14999847407452621"/>
        </bottom>
      </border>
    </dxf>
    <dxf>
      <font>
        <b/>
        <strike val="0"/>
        <outline val="0"/>
        <shadow val="0"/>
        <u val="none"/>
        <vertAlign val="baseline"/>
        <sz val="11"/>
        <color theme="0"/>
        <name val="Calibri"/>
        <family val="2"/>
        <scheme val="minor"/>
      </font>
      <fill>
        <patternFill patternType="solid">
          <fgColor indexed="64"/>
          <bgColor theme="7"/>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dxf>
    <dxf>
      <font>
        <strike val="0"/>
        <outline val="0"/>
        <shadow val="0"/>
        <u val="none"/>
        <vertAlign val="baseline"/>
        <sz val="11"/>
        <color rgb="FF000000"/>
        <name val="Calibr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border>
      <protection locked="0" hidden="0"/>
    </dxf>
    <dxf>
      <font>
        <strike val="0"/>
        <outline val="0"/>
        <shadow val="0"/>
        <u val="none"/>
        <vertAlign val="baseline"/>
        <sz val="11"/>
        <color theme="1"/>
        <name val="Calibri"/>
        <family val="2"/>
        <scheme val="minor"/>
      </font>
      <numFmt numFmtId="165" formatCode="&quot;kr&quot;\ #,##0"/>
      <fill>
        <patternFill patternType="solid">
          <fgColor indexed="64"/>
          <bgColor theme="0" tint="-4.9989318521683403E-2"/>
        </patternFill>
      </fill>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color theme="1"/>
        <name val="Calibri"/>
        <family val="2"/>
        <scheme val="minor"/>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color theme="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color theme="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strike val="0"/>
        <outline val="0"/>
        <shadow val="0"/>
        <u val="none"/>
        <vertAlign val="baseline"/>
        <sz val="11"/>
        <color theme="1"/>
        <name val="Calibri"/>
        <family val="2"/>
        <scheme val="minor"/>
      </font>
      <fill>
        <patternFill patternType="none">
          <fgColor indexed="64"/>
          <bgColor auto="1"/>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strike val="0"/>
        <outline val="0"/>
        <shadow val="0"/>
        <u val="none"/>
        <vertAlign val="baseline"/>
        <sz val="11"/>
        <color theme="1"/>
        <name val="Calibri"/>
        <family val="2"/>
        <scheme val="minor"/>
      </font>
      <fill>
        <patternFill patternType="none">
          <fgColor indexed="64"/>
          <bgColor auto="1"/>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strike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relativeIndent="1" justifyLastLine="0" shrinkToFit="0" readingOrder="0"/>
      <border diagonalUp="0" diagonalDown="0">
        <left/>
        <right style="thin">
          <color theme="0" tint="-0.499984740745262"/>
        </right>
        <top style="thin">
          <color theme="0" tint="-0.499984740745262"/>
        </top>
        <bottom style="thin">
          <color theme="0" tint="-0.499984740745262"/>
        </bottom>
      </border>
      <protection locked="0" hidden="0"/>
    </dxf>
    <dxf>
      <border>
        <top style="thin">
          <color rgb="FF808080"/>
        </top>
      </border>
    </dxf>
    <dxf>
      <border diagonalUp="0" diagonalDown="0">
        <left style="double">
          <color rgb="FF808080"/>
        </left>
        <right style="double">
          <color rgb="FF808080"/>
        </right>
        <top style="double">
          <color rgb="FF808080"/>
        </top>
        <bottom style="double">
          <color rgb="FF808080"/>
        </bottom>
      </border>
    </dxf>
    <dxf>
      <font>
        <strike val="0"/>
        <outline val="0"/>
        <shadow val="0"/>
        <u val="none"/>
        <vertAlign val="baseline"/>
        <sz val="11"/>
        <color rgb="FF000000"/>
        <name val="Calibri"/>
        <family val="2"/>
        <scheme val="none"/>
      </font>
      <fill>
        <patternFill patternType="none">
          <fgColor rgb="FF000000"/>
          <bgColor auto="1"/>
        </patternFill>
      </fill>
    </dxf>
    <dxf>
      <border>
        <bottom style="thin">
          <color theme="0" tint="-0.14999847407452621"/>
        </bottom>
      </border>
    </dxf>
    <dxf>
      <font>
        <b/>
        <strike val="0"/>
        <outline val="0"/>
        <shadow val="0"/>
        <u val="none"/>
        <vertAlign val="baseline"/>
        <sz val="11"/>
        <color theme="0"/>
        <name val="Calibri"/>
        <family val="2"/>
        <scheme val="minor"/>
      </font>
      <fill>
        <patternFill patternType="solid">
          <fgColor indexed="64"/>
          <bgColor theme="7"/>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jelpeverkt&#248;y!A1"/><Relationship Id="rId2" Type="http://schemas.openxmlformats.org/officeDocument/2006/relationships/image" Target="../media/image1.jpeg"/><Relationship Id="rId1" Type="http://schemas.openxmlformats.org/officeDocument/2006/relationships/hyperlink" Target="https://www.bdo.no/nb-no/bransjer/bil"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F&#248;rsteside!A1"/><Relationship Id="rId2" Type="http://schemas.openxmlformats.org/officeDocument/2006/relationships/image" Target="../media/image2.jpeg"/><Relationship Id="rId1" Type="http://schemas.openxmlformats.org/officeDocument/2006/relationships/hyperlink" Target="https://www.bdo.no/nb-no/bransjer/bi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101600</xdr:rowOff>
    </xdr:from>
    <xdr:to>
      <xdr:col>14</xdr:col>
      <xdr:colOff>19050</xdr:colOff>
      <xdr:row>17</xdr:row>
      <xdr:rowOff>170591</xdr:rowOff>
    </xdr:to>
    <xdr:pic>
      <xdr:nvPicPr>
        <xdr:cNvPr id="2" name="Picture 1">
          <a:hlinkClick xmlns:r="http://schemas.openxmlformats.org/officeDocument/2006/relationships" r:id="rId1"/>
          <a:extLst>
            <a:ext uri="{FF2B5EF4-FFF2-40B4-BE49-F238E27FC236}">
              <a16:creationId xmlns:a16="http://schemas.microsoft.com/office/drawing/2014/main" id="{210E50F3-529F-4C52-B61D-EC06A79AE6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947" r="1947"/>
        <a:stretch/>
      </xdr:blipFill>
      <xdr:spPr bwMode="auto">
        <a:xfrm>
          <a:off x="95249" y="101600"/>
          <a:ext cx="10712451" cy="3212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17</xdr:row>
      <xdr:rowOff>127000</xdr:rowOff>
    </xdr:from>
    <xdr:to>
      <xdr:col>14</xdr:col>
      <xdr:colOff>6350</xdr:colOff>
      <xdr:row>19</xdr:row>
      <xdr:rowOff>158750</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E07F5831-CFC7-EA00-19E7-7A6A33CE00A9}"/>
            </a:ext>
          </a:extLst>
        </xdr:cNvPr>
        <xdr:cNvSpPr/>
      </xdr:nvSpPr>
      <xdr:spPr>
        <a:xfrm rot="16200000">
          <a:off x="5248275" y="-1876425"/>
          <a:ext cx="400050" cy="10693400"/>
        </a:xfrm>
        <a:prstGeom prst="roundRect">
          <a:avLst/>
        </a:prstGeom>
        <a:solidFill>
          <a:schemeClr val="accent4"/>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b"/>
        <a:lstStyle/>
        <a:p>
          <a:pPr algn="ctr"/>
          <a:r>
            <a:rPr lang="nb-NO" sz="1100" b="1"/>
            <a:t>Trykk</a:t>
          </a:r>
          <a:r>
            <a:rPr lang="nb-NO" sz="1100" b="1" baseline="0"/>
            <a:t> her for praktisk hjelpeverktøy</a:t>
          </a:r>
          <a:endParaRPr lang="nb-N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2719</xdr:colOff>
      <xdr:row>0</xdr:row>
      <xdr:rowOff>50799</xdr:rowOff>
    </xdr:from>
    <xdr:to>
      <xdr:col>9</xdr:col>
      <xdr:colOff>1632856</xdr:colOff>
      <xdr:row>15</xdr:row>
      <xdr:rowOff>57150</xdr:rowOff>
    </xdr:to>
    <xdr:pic>
      <xdr:nvPicPr>
        <xdr:cNvPr id="2" name="Picture 11">
          <a:hlinkClick xmlns:r="http://schemas.openxmlformats.org/officeDocument/2006/relationships" r:id="rId1"/>
          <a:extLst>
            <a:ext uri="{FF2B5EF4-FFF2-40B4-BE49-F238E27FC236}">
              <a16:creationId xmlns:a16="http://schemas.microsoft.com/office/drawing/2014/main" id="{9D862BB1-AC83-40B4-95F3-6B00E72AE3C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84" r="1384" b="9360"/>
        <a:stretch>
          <a:fillRect/>
        </a:stretch>
      </xdr:blipFill>
      <xdr:spPr bwMode="auto">
        <a:xfrm>
          <a:off x="120648" y="50799"/>
          <a:ext cx="10647137" cy="272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438145</xdr:colOff>
      <xdr:row>1</xdr:row>
      <xdr:rowOff>142877</xdr:rowOff>
    </xdr:from>
    <xdr:to>
      <xdr:col>9</xdr:col>
      <xdr:colOff>1492252</xdr:colOff>
      <xdr:row>4</xdr:row>
      <xdr:rowOff>25406</xdr:rowOff>
    </xdr:to>
    <xdr:sp macro="" textlink="">
      <xdr:nvSpPr>
        <xdr:cNvPr id="4" name="Flowchart: Off-page Connector 3">
          <a:hlinkClick xmlns:r="http://schemas.openxmlformats.org/officeDocument/2006/relationships" r:id="rId3"/>
          <a:extLst>
            <a:ext uri="{FF2B5EF4-FFF2-40B4-BE49-F238E27FC236}">
              <a16:creationId xmlns:a16="http://schemas.microsoft.com/office/drawing/2014/main" id="{D8497400-A6A6-40BA-9066-EC9680DF6FF5}"/>
            </a:ext>
          </a:extLst>
        </xdr:cNvPr>
        <xdr:cNvSpPr/>
      </xdr:nvSpPr>
      <xdr:spPr>
        <a:xfrm rot="5400000">
          <a:off x="9367834" y="-595312"/>
          <a:ext cx="434979" cy="2279657"/>
        </a:xfrm>
        <a:prstGeom prst="flowChartOffpageConnector">
          <a:avLst/>
        </a:prstGeom>
        <a:solidFill>
          <a:schemeClr val="accent4"/>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270" rtlCol="0" anchor="ctr"/>
        <a:lstStyle/>
        <a:p>
          <a:pPr algn="l"/>
          <a:r>
            <a:rPr lang="nb-NO" sz="1100" b="1"/>
            <a:t>Tilbake til forsiden</a:t>
          </a:r>
        </a:p>
      </xdr:txBody>
    </xdr:sp>
    <xdr:clientData/>
  </xdr:twoCellAnchor>
  <xdr:twoCellAnchor>
    <xdr:from>
      <xdr:col>8</xdr:col>
      <xdr:colOff>387350</xdr:colOff>
      <xdr:row>35</xdr:row>
      <xdr:rowOff>25400</xdr:rowOff>
    </xdr:from>
    <xdr:to>
      <xdr:col>8</xdr:col>
      <xdr:colOff>1016000</xdr:colOff>
      <xdr:row>36</xdr:row>
      <xdr:rowOff>38100</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368C9D73-5186-90D6-1F94-7973AA0EC6BC}"/>
            </a:ext>
          </a:extLst>
        </xdr:cNvPr>
        <xdr:cNvSpPr/>
      </xdr:nvSpPr>
      <xdr:spPr>
        <a:xfrm>
          <a:off x="8642350" y="2787650"/>
          <a:ext cx="628650" cy="273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8</xdr:col>
      <xdr:colOff>196850</xdr:colOff>
      <xdr:row>16</xdr:row>
      <xdr:rowOff>0</xdr:rowOff>
    </xdr:from>
    <xdr:to>
      <xdr:col>8</xdr:col>
      <xdr:colOff>825500</xdr:colOff>
      <xdr:row>17</xdr:row>
      <xdr:rowOff>31750</xdr:rowOff>
    </xdr:to>
    <xdr:sp macro="" textlink="">
      <xdr:nvSpPr>
        <xdr:cNvPr id="10" name="Rectangle 9">
          <a:hlinkClick xmlns:r="http://schemas.openxmlformats.org/officeDocument/2006/relationships" r:id="rId3"/>
          <a:extLst>
            <a:ext uri="{FF2B5EF4-FFF2-40B4-BE49-F238E27FC236}">
              <a16:creationId xmlns:a16="http://schemas.microsoft.com/office/drawing/2014/main" id="{EE7C767E-9DB3-4778-91B0-A14DA99EF5AF}"/>
            </a:ext>
          </a:extLst>
        </xdr:cNvPr>
        <xdr:cNvSpPr/>
      </xdr:nvSpPr>
      <xdr:spPr>
        <a:xfrm>
          <a:off x="8204200" y="7588250"/>
          <a:ext cx="628650" cy="273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3572C5-CE42-4DD8-93CB-A16D88754135}" name="Table13" displayName="Table13" ref="B38:J53" totalsRowShown="0" headerRowDxfId="27" dataDxfId="25" headerRowBorderDxfId="26" tableBorderDxfId="24" totalsRowBorderDxfId="23">
  <tableColumns count="9">
    <tableColumn id="1" xr3:uid="{9E2FAAD3-F161-4B84-B220-7A07396E4B2A}" name="Reg. nr" dataDxfId="22"/>
    <tableColumn id="2" xr3:uid="{8F1BF71C-BA97-4E3C-B4A6-A3D7A7FE673C}" name="Registreringsdato" dataDxfId="21"/>
    <tableColumn id="3" xr3:uid="{DAA88D85-A977-4901-95C6-07DA0F22E3A3}" name="Salgs-/omdisponeringsdato" dataDxfId="20"/>
    <tableColumn id="4" xr3:uid="{190CA5A0-D95A-49F3-ADF2-8662043E8DD5}" name="Fradragsført MVA" dataDxfId="19"/>
    <tableColumn id="8" xr3:uid="{44244342-572D-4CFB-98FF-82DB88F8887D}" name=" " dataDxfId="18"/>
    <tableColumn id="5" xr3:uid="{8962CE8F-1535-4B78-9685-F5F63A4B2C4B}" name="   " dataDxfId="17"/>
    <tableColumn id="6" xr3:uid="{06B80962-B38C-4C38-ACF7-FEDF9BA91DCE}" name="Antall hele måneder" dataDxfId="16">
      <calculatedColumnFormula>IF(OR(Table13[[#This Row],[Registreringsdato]]="",Table13[[#This Row],[Salgs-/omdisponeringsdato]]="")," ",MAX(0,DATEDIF(Table13[[#This Row],[Registreringsdato]],Table13[[#This Row],[Salgs-/omdisponeringsdato]],"M")))</calculatedColumnFormula>
    </tableColumn>
    <tableColumn id="7" xr3:uid="{BDB68C79-4AEB-41BC-BA0A-FFE6E4AA96FF}" name="MVA-beløp etter omdisponering" dataDxfId="15">
      <calculatedColumnFormula>IF(ISNUMBER(Table13[[#This Row],[Fradragsført MVA]]),E39*(IF(Table13[[#This Row],[Antall hele måneder]]&gt;12*4,0,IF(Table13[[#This Row],[Antall hele måneder]]&gt;12,1-12/30-(Table13[[#This Row],[Antall hele måneder]]-12)/60,1-Table13[[#This Row],[Antall hele måneder]]/30)))," ")</calculatedColumnFormula>
    </tableColumn>
    <tableColumn id="10" xr3:uid="{97D43B82-8571-4E6B-B473-22C51708A1BB}" name="Kommentar" dataDxfId="1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69CDF1-239C-4EB0-8E82-C008CAAB5EF9}" name="Table134" displayName="Table134" ref="B19:J34" totalsRowShown="0" headerRowDxfId="13" dataDxfId="11" headerRowBorderDxfId="12" tableBorderDxfId="10" totalsRowBorderDxfId="9">
  <tableColumns count="9">
    <tableColumn id="1" xr3:uid="{0D62E601-C324-4AEA-8F7C-C6337E7E8128}" name="Reg. nr" dataDxfId="8"/>
    <tableColumn id="2" xr3:uid="{9C3DCB41-DB00-47AD-8E76-E5141E3A085D}" name="Registreringsdato" dataDxfId="7"/>
    <tableColumn id="3" xr3:uid="{51C675E5-944A-4D8C-B63A-CBE425196984}" name="Salgs-/omdisponeringsdato" dataDxfId="6"/>
    <tableColumn id="4" xr3:uid="{8DFAF9B5-136C-4A1C-A54D-B03F8CAB16DC}" name="Kostpris inkl. MVA og avgift" dataDxfId="5"/>
    <tableColumn id="8" xr3:uid="{C9821420-0E2A-4503-96F5-D229B52CE22E}" name="Fradragsført MVA" dataDxfId="4"/>
    <tableColumn id="5" xr3:uid="{3107FF3A-885A-4483-8FC2-0EFF3BE6C074}" name="Verdi ved omdisponering" dataDxfId="3"/>
    <tableColumn id="6" xr3:uid="{D07B7E47-E495-4F43-81A4-FDCE88159BAC}" name="Antall hele år" dataDxfId="2">
      <calculatedColumnFormula>IF(OR(Table134[[#This Row],[Registreringsdato]]="",Table134[[#This Row],[Salgs-/omdisponeringsdato]]="")," ",MAX(0,DATEDIF(Table134[[#This Row],[Registreringsdato]],Table134[[#This Row],[Salgs-/omdisponeringsdato]],"Y")))</calculatedColumnFormula>
    </tableColumn>
    <tableColumn id="7" xr3:uid="{961712FB-AAAE-4885-A453-CE23BCCDBB14}" name="MVA-beløp etter omdisponering" dataDxfId="1">
      <calculatedColumnFormula>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calculatedColumnFormula>
    </tableColumn>
    <tableColumn id="10" xr3:uid="{DB60082F-0770-4099-930F-6B276FB122DA}" name="Kommentar" dataDxfId="0">
      <calculatedColumnFormula>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BDO">
      <a:dk1>
        <a:srgbClr val="000000"/>
      </a:dk1>
      <a:lt1>
        <a:srgbClr val="FFFFFF"/>
      </a:lt1>
      <a:dk2>
        <a:srgbClr val="E4032E"/>
      </a:dk2>
      <a:lt2>
        <a:srgbClr val="494643"/>
      </a:lt2>
      <a:accent1>
        <a:srgbClr val="02A5E2"/>
      </a:accent1>
      <a:accent2>
        <a:srgbClr val="DF8639"/>
      </a:accent2>
      <a:accent3>
        <a:srgbClr val="98002E"/>
      </a:accent3>
      <a:accent4>
        <a:srgbClr val="657C91"/>
      </a:accent4>
      <a:accent5>
        <a:srgbClr val="104745"/>
      </a:accent5>
      <a:accent6>
        <a:srgbClr val="239D98"/>
      </a:accent6>
      <a:hlink>
        <a:srgbClr val="E4032E"/>
      </a:hlink>
      <a:folHlink>
        <a:srgbClr val="7030A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7BE26-CFC8-4DE7-81AD-BB4CC12522A6}">
  <sheetPr codeName="Sheet2"/>
  <dimension ref="A1:XFC82"/>
  <sheetViews>
    <sheetView showGridLines="0" tabSelected="1" topLeftCell="A16" workbookViewId="0"/>
  </sheetViews>
  <sheetFormatPr defaultColWidth="0" defaultRowHeight="14.5" zeroHeight="1" x14ac:dyDescent="0.35"/>
  <cols>
    <col min="1" max="1" width="1.453125" customWidth="1"/>
    <col min="2" max="2" width="1" customWidth="1"/>
    <col min="3" max="13" width="13.7265625" customWidth="1"/>
    <col min="14" max="14" width="1" customWidth="1"/>
    <col min="15" max="15" width="1.54296875" customWidth="1"/>
    <col min="16" max="16" width="13.54296875" hidden="1" customWidth="1"/>
    <col min="17" max="16383" width="8.7265625" hidden="1"/>
    <col min="16384" max="16384" width="0.1796875" hidden="1" customWidth="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2:14" ht="15.65" customHeight="1" x14ac:dyDescent="0.35"/>
    <row r="18" spans="2:14" x14ac:dyDescent="0.35"/>
    <row r="19" spans="2:14" x14ac:dyDescent="0.35"/>
    <row r="20" spans="2:14" x14ac:dyDescent="0.35"/>
    <row r="21" spans="2:14" ht="7.5" customHeight="1" x14ac:dyDescent="0.35"/>
    <row r="22" spans="2:14" ht="14.5" customHeight="1" x14ac:dyDescent="0.35">
      <c r="B22" s="1"/>
      <c r="C22" s="27" t="s">
        <v>0</v>
      </c>
      <c r="D22" s="28"/>
      <c r="E22" s="28"/>
      <c r="F22" s="28"/>
      <c r="G22" s="28"/>
      <c r="H22" s="28"/>
      <c r="I22" s="28"/>
      <c r="J22" s="28"/>
      <c r="K22" s="28"/>
      <c r="L22" s="28"/>
      <c r="M22" s="28"/>
      <c r="N22" s="1"/>
    </row>
    <row r="23" spans="2:14" x14ac:dyDescent="0.35">
      <c r="B23" s="1"/>
      <c r="C23" s="28"/>
      <c r="D23" s="28"/>
      <c r="E23" s="28"/>
      <c r="F23" s="28"/>
      <c r="G23" s="28"/>
      <c r="H23" s="28"/>
      <c r="I23" s="28"/>
      <c r="J23" s="28"/>
      <c r="K23" s="28"/>
      <c r="L23" s="28"/>
      <c r="M23" s="28"/>
      <c r="N23" s="1"/>
    </row>
    <row r="24" spans="2:14" x14ac:dyDescent="0.35">
      <c r="B24" s="1"/>
      <c r="C24" s="28"/>
      <c r="D24" s="28"/>
      <c r="E24" s="28"/>
      <c r="F24" s="28"/>
      <c r="G24" s="28"/>
      <c r="H24" s="28"/>
      <c r="I24" s="28"/>
      <c r="J24" s="28"/>
      <c r="K24" s="28"/>
      <c r="L24" s="28"/>
      <c r="M24" s="28"/>
      <c r="N24" s="1"/>
    </row>
    <row r="25" spans="2:14" x14ac:dyDescent="0.35">
      <c r="B25" s="1"/>
      <c r="C25" s="28"/>
      <c r="D25" s="28"/>
      <c r="E25" s="28"/>
      <c r="F25" s="28"/>
      <c r="G25" s="28"/>
      <c r="H25" s="28"/>
      <c r="I25" s="28"/>
      <c r="J25" s="28"/>
      <c r="K25" s="28"/>
      <c r="L25" s="28"/>
      <c r="M25" s="28"/>
      <c r="N25" s="1"/>
    </row>
    <row r="26" spans="2:14" x14ac:dyDescent="0.35">
      <c r="B26" s="1"/>
      <c r="C26" s="28"/>
      <c r="D26" s="28"/>
      <c r="E26" s="28"/>
      <c r="F26" s="28"/>
      <c r="G26" s="28"/>
      <c r="H26" s="28"/>
      <c r="I26" s="28"/>
      <c r="J26" s="28"/>
      <c r="K26" s="28"/>
      <c r="L26" s="28"/>
      <c r="M26" s="28"/>
      <c r="N26" s="1"/>
    </row>
    <row r="27" spans="2:14" x14ac:dyDescent="0.35">
      <c r="B27" s="1"/>
      <c r="C27" s="28"/>
      <c r="D27" s="28"/>
      <c r="E27" s="28"/>
      <c r="F27" s="28"/>
      <c r="G27" s="28"/>
      <c r="H27" s="28"/>
      <c r="I27" s="28"/>
      <c r="J27" s="28"/>
      <c r="K27" s="28"/>
      <c r="L27" s="28"/>
      <c r="M27" s="28"/>
      <c r="N27" s="1"/>
    </row>
    <row r="28" spans="2:14" x14ac:dyDescent="0.35">
      <c r="B28" s="1"/>
      <c r="C28" s="28"/>
      <c r="D28" s="28"/>
      <c r="E28" s="28"/>
      <c r="F28" s="28"/>
      <c r="G28" s="28"/>
      <c r="H28" s="28"/>
      <c r="I28" s="28"/>
      <c r="J28" s="28"/>
      <c r="K28" s="28"/>
      <c r="L28" s="28"/>
      <c r="M28" s="28"/>
      <c r="N28" s="1"/>
    </row>
    <row r="29" spans="2:14" x14ac:dyDescent="0.35">
      <c r="B29" s="1"/>
      <c r="C29" s="28"/>
      <c r="D29" s="28"/>
      <c r="E29" s="28"/>
      <c r="F29" s="28"/>
      <c r="G29" s="28"/>
      <c r="H29" s="28"/>
      <c r="I29" s="28"/>
      <c r="J29" s="28"/>
      <c r="K29" s="28"/>
      <c r="L29" s="28"/>
      <c r="M29" s="28"/>
      <c r="N29" s="1"/>
    </row>
    <row r="30" spans="2:14" x14ac:dyDescent="0.35">
      <c r="B30" s="1"/>
      <c r="C30" s="28"/>
      <c r="D30" s="28"/>
      <c r="E30" s="28"/>
      <c r="F30" s="28"/>
      <c r="G30" s="28"/>
      <c r="H30" s="28"/>
      <c r="I30" s="28"/>
      <c r="J30" s="28"/>
      <c r="K30" s="28"/>
      <c r="L30" s="28"/>
      <c r="M30" s="28"/>
      <c r="N30" s="1"/>
    </row>
    <row r="31" spans="2:14" x14ac:dyDescent="0.35">
      <c r="B31" s="1"/>
      <c r="C31" s="28"/>
      <c r="D31" s="28"/>
      <c r="E31" s="28"/>
      <c r="F31" s="28"/>
      <c r="G31" s="28"/>
      <c r="H31" s="28"/>
      <c r="I31" s="28"/>
      <c r="J31" s="28"/>
      <c r="K31" s="28"/>
      <c r="L31" s="28"/>
      <c r="M31" s="28"/>
      <c r="N31" s="1"/>
    </row>
    <row r="32" spans="2:14" x14ac:dyDescent="0.35">
      <c r="B32" s="1"/>
      <c r="C32" s="28"/>
      <c r="D32" s="28"/>
      <c r="E32" s="28"/>
      <c r="F32" s="28"/>
      <c r="G32" s="28"/>
      <c r="H32" s="28"/>
      <c r="I32" s="28"/>
      <c r="J32" s="28"/>
      <c r="K32" s="28"/>
      <c r="L32" s="28"/>
      <c r="M32" s="28"/>
      <c r="N32" s="1"/>
    </row>
    <row r="33" spans="2:14" x14ac:dyDescent="0.35">
      <c r="B33" s="1"/>
      <c r="C33" s="28"/>
      <c r="D33" s="28"/>
      <c r="E33" s="28"/>
      <c r="F33" s="28"/>
      <c r="G33" s="28"/>
      <c r="H33" s="28"/>
      <c r="I33" s="28"/>
      <c r="J33" s="28"/>
      <c r="K33" s="28"/>
      <c r="L33" s="28"/>
      <c r="M33" s="28"/>
      <c r="N33" s="1"/>
    </row>
    <row r="34" spans="2:14" x14ac:dyDescent="0.35">
      <c r="B34" s="1"/>
      <c r="C34" s="28"/>
      <c r="D34" s="28"/>
      <c r="E34" s="28"/>
      <c r="F34" s="28"/>
      <c r="G34" s="28"/>
      <c r="H34" s="28"/>
      <c r="I34" s="28"/>
      <c r="J34" s="28"/>
      <c r="K34" s="28"/>
      <c r="L34" s="28"/>
      <c r="M34" s="28"/>
      <c r="N34" s="1"/>
    </row>
    <row r="35" spans="2:14" x14ac:dyDescent="0.35">
      <c r="B35" s="1"/>
      <c r="C35" s="28"/>
      <c r="D35" s="28"/>
      <c r="E35" s="28"/>
      <c r="F35" s="28"/>
      <c r="G35" s="28"/>
      <c r="H35" s="28"/>
      <c r="I35" s="28"/>
      <c r="J35" s="28"/>
      <c r="K35" s="28"/>
      <c r="L35" s="28"/>
      <c r="M35" s="28"/>
      <c r="N35" s="1"/>
    </row>
    <row r="36" spans="2:14" x14ac:dyDescent="0.35">
      <c r="B36" s="1"/>
      <c r="C36" s="28"/>
      <c r="D36" s="28"/>
      <c r="E36" s="28"/>
      <c r="F36" s="28"/>
      <c r="G36" s="28"/>
      <c r="H36" s="28"/>
      <c r="I36" s="28"/>
      <c r="J36" s="28"/>
      <c r="K36" s="28"/>
      <c r="L36" s="28"/>
      <c r="M36" s="28"/>
      <c r="N36" s="1"/>
    </row>
    <row r="37" spans="2:14" x14ac:dyDescent="0.35">
      <c r="B37" s="1"/>
      <c r="C37" s="28"/>
      <c r="D37" s="28"/>
      <c r="E37" s="28"/>
      <c r="F37" s="28"/>
      <c r="G37" s="28"/>
      <c r="H37" s="28"/>
      <c r="I37" s="28"/>
      <c r="J37" s="28"/>
      <c r="K37" s="28"/>
      <c r="L37" s="28"/>
      <c r="M37" s="28"/>
      <c r="N37" s="1"/>
    </row>
    <row r="38" spans="2:14" x14ac:dyDescent="0.35">
      <c r="B38" s="1"/>
      <c r="C38" s="28"/>
      <c r="D38" s="28"/>
      <c r="E38" s="28"/>
      <c r="F38" s="28"/>
      <c r="G38" s="28"/>
      <c r="H38" s="28"/>
      <c r="I38" s="28"/>
      <c r="J38" s="28"/>
      <c r="K38" s="28"/>
      <c r="L38" s="28"/>
      <c r="M38" s="28"/>
      <c r="N38" s="1"/>
    </row>
    <row r="39" spans="2:14" x14ac:dyDescent="0.35">
      <c r="B39" s="1"/>
      <c r="C39" s="28"/>
      <c r="D39" s="28"/>
      <c r="E39" s="28"/>
      <c r="F39" s="28"/>
      <c r="G39" s="28"/>
      <c r="H39" s="28"/>
      <c r="I39" s="28"/>
      <c r="J39" s="28"/>
      <c r="K39" s="28"/>
      <c r="L39" s="28"/>
      <c r="M39" s="28"/>
      <c r="N39" s="1"/>
    </row>
    <row r="40" spans="2:14" x14ac:dyDescent="0.35">
      <c r="B40" s="1"/>
      <c r="C40" s="28"/>
      <c r="D40" s="28"/>
      <c r="E40" s="28"/>
      <c r="F40" s="28"/>
      <c r="G40" s="28"/>
      <c r="H40" s="28"/>
      <c r="I40" s="28"/>
      <c r="J40" s="28"/>
      <c r="K40" s="28"/>
      <c r="L40" s="28"/>
      <c r="M40" s="28"/>
      <c r="N40" s="1"/>
    </row>
    <row r="41" spans="2:14" x14ac:dyDescent="0.35">
      <c r="B41" s="1"/>
      <c r="C41" s="28"/>
      <c r="D41" s="28"/>
      <c r="E41" s="28"/>
      <c r="F41" s="28"/>
      <c r="G41" s="28"/>
      <c r="H41" s="28"/>
      <c r="I41" s="28"/>
      <c r="J41" s="28"/>
      <c r="K41" s="28"/>
      <c r="L41" s="28"/>
      <c r="M41" s="28"/>
      <c r="N41" s="1"/>
    </row>
    <row r="42" spans="2:14" x14ac:dyDescent="0.35">
      <c r="B42" s="1"/>
      <c r="C42" s="28"/>
      <c r="D42" s="28"/>
      <c r="E42" s="28"/>
      <c r="F42" s="28"/>
      <c r="G42" s="28"/>
      <c r="H42" s="28"/>
      <c r="I42" s="28"/>
      <c r="J42" s="28"/>
      <c r="K42" s="28"/>
      <c r="L42" s="28"/>
      <c r="M42" s="28"/>
      <c r="N42" s="1"/>
    </row>
    <row r="43" spans="2:14" x14ac:dyDescent="0.35">
      <c r="B43" s="1"/>
      <c r="C43" s="28"/>
      <c r="D43" s="28"/>
      <c r="E43" s="28"/>
      <c r="F43" s="28"/>
      <c r="G43" s="28"/>
      <c r="H43" s="28"/>
      <c r="I43" s="28"/>
      <c r="J43" s="28"/>
      <c r="K43" s="28"/>
      <c r="L43" s="28"/>
      <c r="M43" s="28"/>
      <c r="N43" s="1"/>
    </row>
    <row r="44" spans="2:14" x14ac:dyDescent="0.35">
      <c r="B44" s="1"/>
      <c r="C44" s="28"/>
      <c r="D44" s="28"/>
      <c r="E44" s="28"/>
      <c r="F44" s="28"/>
      <c r="G44" s="28"/>
      <c r="H44" s="28"/>
      <c r="I44" s="28"/>
      <c r="J44" s="28"/>
      <c r="K44" s="28"/>
      <c r="L44" s="28"/>
      <c r="M44" s="28"/>
      <c r="N44" s="1"/>
    </row>
    <row r="45" spans="2:14" x14ac:dyDescent="0.35">
      <c r="B45" s="1"/>
      <c r="C45" s="28"/>
      <c r="D45" s="28"/>
      <c r="E45" s="28"/>
      <c r="F45" s="28"/>
      <c r="G45" s="28"/>
      <c r="H45" s="28"/>
      <c r="I45" s="28"/>
      <c r="J45" s="28"/>
      <c r="K45" s="28"/>
      <c r="L45" s="28"/>
      <c r="M45" s="28"/>
      <c r="N45" s="1"/>
    </row>
    <row r="46" spans="2:14" x14ac:dyDescent="0.35">
      <c r="B46" s="1"/>
      <c r="C46" s="28"/>
      <c r="D46" s="28"/>
      <c r="E46" s="28"/>
      <c r="F46" s="28"/>
      <c r="G46" s="28"/>
      <c r="H46" s="28"/>
      <c r="I46" s="28"/>
      <c r="J46" s="28"/>
      <c r="K46" s="28"/>
      <c r="L46" s="28"/>
      <c r="M46" s="28"/>
      <c r="N46" s="1"/>
    </row>
    <row r="47" spans="2:14" x14ac:dyDescent="0.35">
      <c r="B47" s="1"/>
      <c r="C47" s="28"/>
      <c r="D47" s="28"/>
      <c r="E47" s="28"/>
      <c r="F47" s="28"/>
      <c r="G47" s="28"/>
      <c r="H47" s="28"/>
      <c r="I47" s="28"/>
      <c r="J47" s="28"/>
      <c r="K47" s="28"/>
      <c r="L47" s="28"/>
      <c r="M47" s="28"/>
      <c r="N47" s="1"/>
    </row>
    <row r="48" spans="2:14" x14ac:dyDescent="0.35">
      <c r="B48" s="1"/>
      <c r="C48" s="28"/>
      <c r="D48" s="28"/>
      <c r="E48" s="28"/>
      <c r="F48" s="28"/>
      <c r="G48" s="28"/>
      <c r="H48" s="28"/>
      <c r="I48" s="28"/>
      <c r="J48" s="28"/>
      <c r="K48" s="28"/>
      <c r="L48" s="28"/>
      <c r="M48" s="28"/>
      <c r="N48" s="1"/>
    </row>
    <row r="49" spans="2:14" x14ac:dyDescent="0.35">
      <c r="B49" s="1"/>
      <c r="C49" s="28"/>
      <c r="D49" s="28"/>
      <c r="E49" s="28"/>
      <c r="F49" s="28"/>
      <c r="G49" s="28"/>
      <c r="H49" s="28"/>
      <c r="I49" s="28"/>
      <c r="J49" s="28"/>
      <c r="K49" s="28"/>
      <c r="L49" s="28"/>
      <c r="M49" s="28"/>
      <c r="N49" s="1"/>
    </row>
    <row r="50" spans="2:14" x14ac:dyDescent="0.35">
      <c r="B50" s="1"/>
      <c r="C50" s="28"/>
      <c r="D50" s="28"/>
      <c r="E50" s="28"/>
      <c r="F50" s="28"/>
      <c r="G50" s="28"/>
      <c r="H50" s="28"/>
      <c r="I50" s="28"/>
      <c r="J50" s="28"/>
      <c r="K50" s="28"/>
      <c r="L50" s="28"/>
      <c r="M50" s="28"/>
      <c r="N50" s="1"/>
    </row>
    <row r="51" spans="2:14" x14ac:dyDescent="0.35">
      <c r="B51" s="1"/>
      <c r="C51" s="28"/>
      <c r="D51" s="28"/>
      <c r="E51" s="28"/>
      <c r="F51" s="28"/>
      <c r="G51" s="28"/>
      <c r="H51" s="28"/>
      <c r="I51" s="28"/>
      <c r="J51" s="28"/>
      <c r="K51" s="28"/>
      <c r="L51" s="28"/>
      <c r="M51" s="28"/>
      <c r="N51" s="1"/>
    </row>
    <row r="52" spans="2:14" x14ac:dyDescent="0.35">
      <c r="B52" s="1"/>
      <c r="C52" s="28"/>
      <c r="D52" s="28"/>
      <c r="E52" s="28"/>
      <c r="F52" s="28"/>
      <c r="G52" s="28"/>
      <c r="H52" s="28"/>
      <c r="I52" s="28"/>
      <c r="J52" s="28"/>
      <c r="K52" s="28"/>
      <c r="L52" s="28"/>
      <c r="M52" s="28"/>
      <c r="N52" s="1"/>
    </row>
    <row r="53" spans="2:14" x14ac:dyDescent="0.35">
      <c r="B53" s="1"/>
      <c r="C53" s="28"/>
      <c r="D53" s="28"/>
      <c r="E53" s="28"/>
      <c r="F53" s="28"/>
      <c r="G53" s="28"/>
      <c r="H53" s="28"/>
      <c r="I53" s="28"/>
      <c r="J53" s="28"/>
      <c r="K53" s="28"/>
      <c r="L53" s="28"/>
      <c r="M53" s="28"/>
      <c r="N53" s="1"/>
    </row>
    <row r="54" spans="2:14" x14ac:dyDescent="0.35">
      <c r="B54" s="1"/>
      <c r="C54" s="28"/>
      <c r="D54" s="28"/>
      <c r="E54" s="28"/>
      <c r="F54" s="28"/>
      <c r="G54" s="28"/>
      <c r="H54" s="28"/>
      <c r="I54" s="28"/>
      <c r="J54" s="28"/>
      <c r="K54" s="28"/>
      <c r="L54" s="28"/>
      <c r="M54" s="28"/>
      <c r="N54" s="1"/>
    </row>
    <row r="55" spans="2:14" x14ac:dyDescent="0.35">
      <c r="B55" s="1"/>
      <c r="C55" s="28"/>
      <c r="D55" s="28"/>
      <c r="E55" s="28"/>
      <c r="F55" s="28"/>
      <c r="G55" s="28"/>
      <c r="H55" s="28"/>
      <c r="I55" s="28"/>
      <c r="J55" s="28"/>
      <c r="K55" s="28"/>
      <c r="L55" s="28"/>
      <c r="M55" s="28"/>
      <c r="N55" s="1"/>
    </row>
    <row r="56" spans="2:14" x14ac:dyDescent="0.35">
      <c r="B56" s="1"/>
      <c r="C56" s="28"/>
      <c r="D56" s="28"/>
      <c r="E56" s="28"/>
      <c r="F56" s="28"/>
      <c r="G56" s="28"/>
      <c r="H56" s="28"/>
      <c r="I56" s="28"/>
      <c r="J56" s="28"/>
      <c r="K56" s="28"/>
      <c r="L56" s="28"/>
      <c r="M56" s="28"/>
      <c r="N56" s="1"/>
    </row>
    <row r="57" spans="2:14" x14ac:dyDescent="0.35">
      <c r="B57" s="1"/>
      <c r="C57" s="28"/>
      <c r="D57" s="28"/>
      <c r="E57" s="28"/>
      <c r="F57" s="28"/>
      <c r="G57" s="28"/>
      <c r="H57" s="28"/>
      <c r="I57" s="28"/>
      <c r="J57" s="28"/>
      <c r="K57" s="28"/>
      <c r="L57" s="28"/>
      <c r="M57" s="28"/>
      <c r="N57" s="1"/>
    </row>
    <row r="58" spans="2:14" x14ac:dyDescent="0.35">
      <c r="B58" s="1"/>
      <c r="C58" s="28"/>
      <c r="D58" s="28"/>
      <c r="E58" s="28"/>
      <c r="F58" s="28"/>
      <c r="G58" s="28"/>
      <c r="H58" s="28"/>
      <c r="I58" s="28"/>
      <c r="J58" s="28"/>
      <c r="K58" s="28"/>
      <c r="L58" s="28"/>
      <c r="M58" s="28"/>
      <c r="N58" s="1"/>
    </row>
    <row r="59" spans="2:14" x14ac:dyDescent="0.35">
      <c r="B59" s="1"/>
      <c r="C59" s="28"/>
      <c r="D59" s="28"/>
      <c r="E59" s="28"/>
      <c r="F59" s="28"/>
      <c r="G59" s="28"/>
      <c r="H59" s="28"/>
      <c r="I59" s="28"/>
      <c r="J59" s="28"/>
      <c r="K59" s="28"/>
      <c r="L59" s="28"/>
      <c r="M59" s="28"/>
      <c r="N59" s="1"/>
    </row>
    <row r="60" spans="2:14" x14ac:dyDescent="0.35">
      <c r="B60" s="1"/>
      <c r="C60" s="28"/>
      <c r="D60" s="28"/>
      <c r="E60" s="28"/>
      <c r="F60" s="28"/>
      <c r="G60" s="28"/>
      <c r="H60" s="28"/>
      <c r="I60" s="28"/>
      <c r="J60" s="28"/>
      <c r="K60" s="28"/>
      <c r="L60" s="28"/>
      <c r="M60" s="28"/>
      <c r="N60" s="1"/>
    </row>
    <row r="61" spans="2:14" x14ac:dyDescent="0.35">
      <c r="B61" s="1"/>
      <c r="C61" s="28"/>
      <c r="D61" s="28"/>
      <c r="E61" s="28"/>
      <c r="F61" s="28"/>
      <c r="G61" s="28"/>
      <c r="H61" s="28"/>
      <c r="I61" s="28"/>
      <c r="J61" s="28"/>
      <c r="K61" s="28"/>
      <c r="L61" s="28"/>
      <c r="M61" s="28"/>
      <c r="N61" s="1"/>
    </row>
    <row r="62" spans="2:14" x14ac:dyDescent="0.35">
      <c r="B62" s="1"/>
      <c r="C62" s="28"/>
      <c r="D62" s="28"/>
      <c r="E62" s="28"/>
      <c r="F62" s="28"/>
      <c r="G62" s="28"/>
      <c r="H62" s="28"/>
      <c r="I62" s="28"/>
      <c r="J62" s="28"/>
      <c r="K62" s="28"/>
      <c r="L62" s="28"/>
      <c r="M62" s="28"/>
      <c r="N62" s="1"/>
    </row>
    <row r="63" spans="2:14" x14ac:dyDescent="0.35">
      <c r="B63" s="1"/>
      <c r="C63" s="28"/>
      <c r="D63" s="28"/>
      <c r="E63" s="28"/>
      <c r="F63" s="28"/>
      <c r="G63" s="28"/>
      <c r="H63" s="28"/>
      <c r="I63" s="28"/>
      <c r="J63" s="28"/>
      <c r="K63" s="28"/>
      <c r="L63" s="28"/>
      <c r="M63" s="28"/>
      <c r="N63" s="1"/>
    </row>
    <row r="64" spans="2:14" x14ac:dyDescent="0.35">
      <c r="B64" s="1"/>
      <c r="C64" s="28"/>
      <c r="D64" s="28"/>
      <c r="E64" s="28"/>
      <c r="F64" s="28"/>
      <c r="G64" s="28"/>
      <c r="H64" s="28"/>
      <c r="I64" s="28"/>
      <c r="J64" s="28"/>
      <c r="K64" s="28"/>
      <c r="L64" s="28"/>
      <c r="M64" s="28"/>
      <c r="N64" s="1"/>
    </row>
    <row r="65" spans="2:14" x14ac:dyDescent="0.35">
      <c r="B65" s="1"/>
      <c r="C65" s="28"/>
      <c r="D65" s="28"/>
      <c r="E65" s="28"/>
      <c r="F65" s="28"/>
      <c r="G65" s="28"/>
      <c r="H65" s="28"/>
      <c r="I65" s="28"/>
      <c r="J65" s="28"/>
      <c r="K65" s="28"/>
      <c r="L65" s="28"/>
      <c r="M65" s="28"/>
      <c r="N65" s="1"/>
    </row>
    <row r="66" spans="2:14" x14ac:dyDescent="0.35">
      <c r="B66" s="1"/>
      <c r="C66" s="28"/>
      <c r="D66" s="28"/>
      <c r="E66" s="28"/>
      <c r="F66" s="28"/>
      <c r="G66" s="28"/>
      <c r="H66" s="28"/>
      <c r="I66" s="28"/>
      <c r="J66" s="28"/>
      <c r="K66" s="28"/>
      <c r="L66" s="28"/>
      <c r="M66" s="28"/>
      <c r="N66" s="1"/>
    </row>
    <row r="67" spans="2:14" x14ac:dyDescent="0.35">
      <c r="B67" s="1"/>
      <c r="C67" s="28"/>
      <c r="D67" s="28"/>
      <c r="E67" s="28"/>
      <c r="F67" s="28"/>
      <c r="G67" s="28"/>
      <c r="H67" s="28"/>
      <c r="I67" s="28"/>
      <c r="J67" s="28"/>
      <c r="K67" s="28"/>
      <c r="L67" s="28"/>
      <c r="M67" s="28"/>
      <c r="N67" s="1"/>
    </row>
    <row r="68" spans="2:14" x14ac:dyDescent="0.35">
      <c r="B68" s="1"/>
      <c r="C68" s="28"/>
      <c r="D68" s="28"/>
      <c r="E68" s="28"/>
      <c r="F68" s="28"/>
      <c r="G68" s="28"/>
      <c r="H68" s="28"/>
      <c r="I68" s="28"/>
      <c r="J68" s="28"/>
      <c r="K68" s="28"/>
      <c r="L68" s="28"/>
      <c r="M68" s="28"/>
      <c r="N68" s="1"/>
    </row>
    <row r="69" spans="2:14" x14ac:dyDescent="0.35">
      <c r="B69" s="1"/>
      <c r="C69" s="28"/>
      <c r="D69" s="28"/>
      <c r="E69" s="28"/>
      <c r="F69" s="28"/>
      <c r="G69" s="28"/>
      <c r="H69" s="28"/>
      <c r="I69" s="28"/>
      <c r="J69" s="28"/>
      <c r="K69" s="28"/>
      <c r="L69" s="28"/>
      <c r="M69" s="28"/>
      <c r="N69" s="1"/>
    </row>
    <row r="70" spans="2:14" x14ac:dyDescent="0.35">
      <c r="B70" s="1"/>
      <c r="C70" s="28"/>
      <c r="D70" s="28"/>
      <c r="E70" s="28"/>
      <c r="F70" s="28"/>
      <c r="G70" s="28"/>
      <c r="H70" s="28"/>
      <c r="I70" s="28"/>
      <c r="J70" s="28"/>
      <c r="K70" s="28"/>
      <c r="L70" s="28"/>
      <c r="M70" s="28"/>
      <c r="N70" s="1"/>
    </row>
    <row r="71" spans="2:14" x14ac:dyDescent="0.35">
      <c r="B71" s="1"/>
      <c r="C71" s="28"/>
      <c r="D71" s="28"/>
      <c r="E71" s="28"/>
      <c r="F71" s="28"/>
      <c r="G71" s="28"/>
      <c r="H71" s="28"/>
      <c r="I71" s="28"/>
      <c r="J71" s="28"/>
      <c r="K71" s="28"/>
      <c r="L71" s="28"/>
      <c r="M71" s="28"/>
      <c r="N71" s="1"/>
    </row>
    <row r="72" spans="2:14" x14ac:dyDescent="0.35">
      <c r="B72" s="1"/>
      <c r="C72" s="28"/>
      <c r="D72" s="28"/>
      <c r="E72" s="28"/>
      <c r="F72" s="28"/>
      <c r="G72" s="28"/>
      <c r="H72" s="28"/>
      <c r="I72" s="28"/>
      <c r="J72" s="28"/>
      <c r="K72" s="28"/>
      <c r="L72" s="28"/>
      <c r="M72" s="28"/>
      <c r="N72" s="1"/>
    </row>
    <row r="73" spans="2:14" x14ac:dyDescent="0.35">
      <c r="B73" s="1"/>
      <c r="C73" s="28"/>
      <c r="D73" s="28"/>
      <c r="E73" s="28"/>
      <c r="F73" s="28"/>
      <c r="G73" s="28"/>
      <c r="H73" s="28"/>
      <c r="I73" s="28"/>
      <c r="J73" s="28"/>
      <c r="K73" s="28"/>
      <c r="L73" s="28"/>
      <c r="M73" s="28"/>
      <c r="N73" s="1"/>
    </row>
    <row r="74" spans="2:14" x14ac:dyDescent="0.35">
      <c r="B74" s="1"/>
      <c r="C74" s="28"/>
      <c r="D74" s="28"/>
      <c r="E74" s="28"/>
      <c r="F74" s="28"/>
      <c r="G74" s="28"/>
      <c r="H74" s="28"/>
      <c r="I74" s="28"/>
      <c r="J74" s="28"/>
      <c r="K74" s="28"/>
      <c r="L74" s="28"/>
      <c r="M74" s="28"/>
      <c r="N74" s="1"/>
    </row>
    <row r="75" spans="2:14" x14ac:dyDescent="0.35">
      <c r="B75" s="1"/>
      <c r="C75" s="28"/>
      <c r="D75" s="28"/>
      <c r="E75" s="28"/>
      <c r="F75" s="28"/>
      <c r="G75" s="28"/>
      <c r="H75" s="28"/>
      <c r="I75" s="28"/>
      <c r="J75" s="28"/>
      <c r="K75" s="28"/>
      <c r="L75" s="28"/>
      <c r="M75" s="28"/>
      <c r="N75" s="1"/>
    </row>
    <row r="76" spans="2:14" x14ac:dyDescent="0.35">
      <c r="B76" s="1"/>
      <c r="C76" s="28"/>
      <c r="D76" s="28"/>
      <c r="E76" s="28"/>
      <c r="F76" s="28"/>
      <c r="G76" s="28"/>
      <c r="H76" s="28"/>
      <c r="I76" s="28"/>
      <c r="J76" s="28"/>
      <c r="K76" s="28"/>
      <c r="L76" s="28"/>
      <c r="M76" s="28"/>
      <c r="N76" s="1"/>
    </row>
    <row r="77" spans="2:14" x14ac:dyDescent="0.35">
      <c r="B77" s="1"/>
      <c r="C77" s="28"/>
      <c r="D77" s="28"/>
      <c r="E77" s="28"/>
      <c r="F77" s="28"/>
      <c r="G77" s="28"/>
      <c r="H77" s="28"/>
      <c r="I77" s="28"/>
      <c r="J77" s="28"/>
      <c r="K77" s="28"/>
      <c r="L77" s="28"/>
      <c r="M77" s="28"/>
      <c r="N77" s="1"/>
    </row>
    <row r="78" spans="2:14" x14ac:dyDescent="0.35">
      <c r="B78" s="1"/>
      <c r="C78" s="28"/>
      <c r="D78" s="28"/>
      <c r="E78" s="28"/>
      <c r="F78" s="28"/>
      <c r="G78" s="28"/>
      <c r="H78" s="28"/>
      <c r="I78" s="28"/>
      <c r="J78" s="28"/>
      <c r="K78" s="28"/>
      <c r="L78" s="28"/>
      <c r="M78" s="28"/>
      <c r="N78" s="1"/>
    </row>
    <row r="79" spans="2:14" x14ac:dyDescent="0.35">
      <c r="B79" s="1"/>
      <c r="C79" s="28"/>
      <c r="D79" s="28"/>
      <c r="E79" s="28"/>
      <c r="F79" s="28"/>
      <c r="G79" s="28"/>
      <c r="H79" s="28"/>
      <c r="I79" s="28"/>
      <c r="J79" s="28"/>
      <c r="K79" s="28"/>
      <c r="L79" s="28"/>
      <c r="M79" s="28"/>
      <c r="N79" s="1"/>
    </row>
    <row r="80" spans="2:14" x14ac:dyDescent="0.35">
      <c r="B80" s="1"/>
      <c r="C80" s="28"/>
      <c r="D80" s="28"/>
      <c r="E80" s="28"/>
      <c r="F80" s="28"/>
      <c r="G80" s="28"/>
      <c r="H80" s="28"/>
      <c r="I80" s="28"/>
      <c r="J80" s="28"/>
      <c r="K80" s="28"/>
      <c r="L80" s="28"/>
      <c r="M80" s="28"/>
      <c r="N80" s="1"/>
    </row>
    <row r="81" spans="2:14" x14ac:dyDescent="0.35">
      <c r="B81" s="1"/>
      <c r="C81" s="18"/>
      <c r="D81" s="18"/>
      <c r="E81" s="18"/>
      <c r="F81" s="18"/>
      <c r="G81" s="18"/>
      <c r="H81" s="18"/>
      <c r="I81" s="18"/>
      <c r="J81" s="18"/>
      <c r="K81" s="18"/>
      <c r="L81" s="18"/>
      <c r="M81" s="18"/>
      <c r="N81" s="1"/>
    </row>
    <row r="82" spans="2:14" ht="8.15" customHeight="1" x14ac:dyDescent="0.35"/>
  </sheetData>
  <sheetProtection algorithmName="SHA-512" hashValue="cN7jMM/Hzzc+r954ep/qb+EcsSUPlY6J2gNrdSiw/y1pB30n/yysA7lx1jM21xeB4wDbF98PDeLfy8U1ymBCBg==" saltValue="y3MhAJQgC9J+vIF2nZkDvQ==" spinCount="100000" sheet="1" objects="1" scenarios="1"/>
  <mergeCells count="1">
    <mergeCell ref="C22:M8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2009-A16A-4312-B7E1-26E778111DAC}">
  <sheetPr codeName="Sheet4"/>
  <dimension ref="A1:L54"/>
  <sheetViews>
    <sheetView showGridLines="0" topLeftCell="A13" zoomScaleNormal="100" workbookViewId="0">
      <selection activeCell="B24" sqref="B24"/>
    </sheetView>
  </sheetViews>
  <sheetFormatPr defaultColWidth="0" defaultRowHeight="14.5" zeroHeight="1" x14ac:dyDescent="0.35"/>
  <cols>
    <col min="1" max="1" width="1.7265625" customWidth="1"/>
    <col min="2" max="2" width="15" customWidth="1"/>
    <col min="3" max="4" width="19.1796875" customWidth="1"/>
    <col min="5" max="5" width="14.7265625" customWidth="1"/>
    <col min="6" max="6" width="14.81640625" customWidth="1"/>
    <col min="7" max="7" width="14.453125" customWidth="1"/>
    <col min="8" max="8" width="14.1796875" customWidth="1"/>
    <col min="9" max="9" width="17.54296875" customWidth="1"/>
    <col min="10" max="10" width="23.453125" customWidth="1"/>
    <col min="11" max="11" width="1.81640625" customWidth="1"/>
    <col min="12" max="12" width="9.453125" hidden="1" customWidth="1"/>
    <col min="13"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2:10" x14ac:dyDescent="0.35">
      <c r="B17" s="4" t="s">
        <v>15</v>
      </c>
      <c r="C17" s="5"/>
      <c r="D17" s="5"/>
      <c r="E17" s="6" t="s">
        <v>16</v>
      </c>
      <c r="F17" s="5"/>
      <c r="G17" s="5"/>
      <c r="H17" s="5"/>
      <c r="I17" s="5"/>
      <c r="J17" s="5"/>
    </row>
    <row r="18" spans="2:10" x14ac:dyDescent="0.35"/>
    <row r="19" spans="2:10" ht="29" x14ac:dyDescent="0.35">
      <c r="B19" s="17" t="s">
        <v>3</v>
      </c>
      <c r="C19" s="17" t="s">
        <v>4</v>
      </c>
      <c r="D19" s="17" t="s">
        <v>5</v>
      </c>
      <c r="E19" s="17" t="s">
        <v>17</v>
      </c>
      <c r="F19" s="17" t="s">
        <v>6</v>
      </c>
      <c r="G19" s="17" t="s">
        <v>18</v>
      </c>
      <c r="H19" s="17" t="s">
        <v>19</v>
      </c>
      <c r="I19" s="17" t="s">
        <v>10</v>
      </c>
      <c r="J19" s="17" t="s">
        <v>11</v>
      </c>
    </row>
    <row r="20" spans="2:10" x14ac:dyDescent="0.35">
      <c r="B20" s="8" t="s">
        <v>20</v>
      </c>
      <c r="C20" s="16">
        <v>45474</v>
      </c>
      <c r="D20" s="16">
        <v>45839</v>
      </c>
      <c r="E20" s="10">
        <v>1000000</v>
      </c>
      <c r="F20" s="13">
        <v>120000</v>
      </c>
      <c r="G20" s="11">
        <v>400000</v>
      </c>
      <c r="H20" s="25">
        <f>IF(OR(Table134[[#This Row],[Registreringsdato]]="",Table134[[#This Row],[Salgs-/omdisponeringsdato]]="")," ",MAX(0,DATEDIF(Table134[[#This Row],[Registreringsdato]],Table134[[#This Row],[Salgs-/omdisponeringsdato]],"Y")))</f>
        <v>1</v>
      </c>
      <c r="I20" s="14">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48000</v>
      </c>
      <c r="J20" s="9"/>
    </row>
    <row r="21" spans="2:10" x14ac:dyDescent="0.35">
      <c r="B21" s="8" t="s">
        <v>21</v>
      </c>
      <c r="C21" s="16">
        <v>45717</v>
      </c>
      <c r="D21" s="16">
        <v>46022</v>
      </c>
      <c r="E21" s="10">
        <v>400000</v>
      </c>
      <c r="F21" s="13">
        <v>80000</v>
      </c>
      <c r="G21" s="11">
        <v>300000</v>
      </c>
      <c r="H21" s="25">
        <f>IF(OR(Table134[[#This Row],[Registreringsdato]]="",Table134[[#This Row],[Salgs-/omdisponeringsdato]]="")," ",MAX(0,DATEDIF(Table134[[#This Row],[Registreringsdato]],Table134[[#This Row],[Salgs-/omdisponeringsdato]],"Y")))</f>
        <v>0</v>
      </c>
      <c r="I21" s="14">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60000</v>
      </c>
      <c r="J21" s="9"/>
    </row>
    <row r="22" spans="2:10" x14ac:dyDescent="0.35">
      <c r="B22" s="8" t="s">
        <v>22</v>
      </c>
      <c r="C22" s="16">
        <v>45838</v>
      </c>
      <c r="D22" s="16">
        <v>46076</v>
      </c>
      <c r="E22" s="10">
        <v>500000</v>
      </c>
      <c r="F22" s="13">
        <v>100000</v>
      </c>
      <c r="G22" s="11">
        <v>450000</v>
      </c>
      <c r="H22" s="25">
        <f>IF(OR(Table134[[#This Row],[Registreringsdato]]="",Table134[[#This Row],[Salgs-/omdisponeringsdato]]="")," ",MAX(0,DATEDIF(Table134[[#This Row],[Registreringsdato]],Table134[[#This Row],[Salgs-/omdisponeringsdato]],"Y")))</f>
        <v>0</v>
      </c>
      <c r="I22" s="14">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90000</v>
      </c>
      <c r="J22" s="9"/>
    </row>
    <row r="23" spans="2:10" x14ac:dyDescent="0.35">
      <c r="B23" s="8"/>
      <c r="C23" s="16"/>
      <c r="D23" s="16"/>
      <c r="E23" s="10"/>
      <c r="F23" s="13"/>
      <c r="G23" s="11"/>
      <c r="H23" s="25" t="str">
        <f>IF(OR(Table134[[#This Row],[Registreringsdato]]="",Table134[[#This Row],[Salgs-/omdisponeringsdato]]="")," ",MAX(0,DATEDIF(Table134[[#This Row],[Registreringsdato]],Table134[[#This Row],[Salgs-/omdisponeringsdato]],"Y")))</f>
        <v xml:space="preserve"> </v>
      </c>
      <c r="I23"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23" s="9"/>
    </row>
    <row r="24" spans="2:10" x14ac:dyDescent="0.35">
      <c r="B24" s="8"/>
      <c r="C24" s="16"/>
      <c r="D24" s="16"/>
      <c r="E24" s="10"/>
      <c r="F24" s="13"/>
      <c r="G24" s="11"/>
      <c r="H24" s="25" t="str">
        <f>IF(OR(Table134[[#This Row],[Registreringsdato]]="",Table134[[#This Row],[Salgs-/omdisponeringsdato]]="")," ",MAX(0,DATEDIF(Table134[[#This Row],[Registreringsdato]],Table134[[#This Row],[Salgs-/omdisponeringsdato]],"Y")))</f>
        <v xml:space="preserve"> </v>
      </c>
      <c r="I24"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24" s="9"/>
    </row>
    <row r="25" spans="2:10" x14ac:dyDescent="0.35">
      <c r="B25" s="8"/>
      <c r="C25" s="16"/>
      <c r="D25" s="16"/>
      <c r="E25" s="10"/>
      <c r="F25" s="13"/>
      <c r="G25" s="11"/>
      <c r="H25" s="25" t="str">
        <f>IF(OR(Table134[[#This Row],[Registreringsdato]]="",Table134[[#This Row],[Salgs-/omdisponeringsdato]]="")," ",MAX(0,DATEDIF(Table134[[#This Row],[Registreringsdato]],Table134[[#This Row],[Salgs-/omdisponeringsdato]],"Y")))</f>
        <v xml:space="preserve"> </v>
      </c>
      <c r="I25"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25" s="9"/>
    </row>
    <row r="26" spans="2:10" x14ac:dyDescent="0.35">
      <c r="B26" s="8"/>
      <c r="C26" s="16"/>
      <c r="D26" s="16"/>
      <c r="E26" s="10"/>
      <c r="F26" s="13"/>
      <c r="G26" s="11"/>
      <c r="H26" s="25" t="str">
        <f>IF(OR(Table134[[#This Row],[Registreringsdato]]="",Table134[[#This Row],[Salgs-/omdisponeringsdato]]="")," ",MAX(0,DATEDIF(Table134[[#This Row],[Registreringsdato]],Table134[[#This Row],[Salgs-/omdisponeringsdato]],"Y")))</f>
        <v xml:space="preserve"> </v>
      </c>
      <c r="I26"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26" s="9"/>
    </row>
    <row r="27" spans="2:10" x14ac:dyDescent="0.35">
      <c r="B27" s="8"/>
      <c r="C27" s="16"/>
      <c r="D27" s="16"/>
      <c r="E27" s="10"/>
      <c r="F27" s="13"/>
      <c r="G27" s="11"/>
      <c r="H27" s="25" t="str">
        <f>IF(OR(Table134[[#This Row],[Registreringsdato]]="",Table134[[#This Row],[Salgs-/omdisponeringsdato]]="")," ",MAX(0,DATEDIF(Table134[[#This Row],[Registreringsdato]],Table134[[#This Row],[Salgs-/omdisponeringsdato]],"Y")))</f>
        <v xml:space="preserve"> </v>
      </c>
      <c r="I27"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27" s="9"/>
    </row>
    <row r="28" spans="2:10" x14ac:dyDescent="0.35">
      <c r="B28" s="8"/>
      <c r="C28" s="16"/>
      <c r="D28" s="16"/>
      <c r="E28" s="10"/>
      <c r="F28" s="13"/>
      <c r="G28" s="11"/>
      <c r="H28" s="25" t="str">
        <f>IF(OR(Table134[[#This Row],[Registreringsdato]]="",Table134[[#This Row],[Salgs-/omdisponeringsdato]]="")," ",MAX(0,DATEDIF(Table134[[#This Row],[Registreringsdato]],Table134[[#This Row],[Salgs-/omdisponeringsdato]],"Y")))</f>
        <v xml:space="preserve"> </v>
      </c>
      <c r="I28"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28" s="9"/>
    </row>
    <row r="29" spans="2:10" x14ac:dyDescent="0.35">
      <c r="B29" s="8"/>
      <c r="C29" s="16"/>
      <c r="D29" s="16"/>
      <c r="E29" s="10"/>
      <c r="F29" s="13"/>
      <c r="G29" s="11"/>
      <c r="H29" s="25" t="str">
        <f>IF(OR(Table134[[#This Row],[Registreringsdato]]="",Table134[[#This Row],[Salgs-/omdisponeringsdato]]="")," ",MAX(0,DATEDIF(Table134[[#This Row],[Registreringsdato]],Table134[[#This Row],[Salgs-/omdisponeringsdato]],"Y")))</f>
        <v xml:space="preserve"> </v>
      </c>
      <c r="I29"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29" s="9"/>
    </row>
    <row r="30" spans="2:10" x14ac:dyDescent="0.35">
      <c r="B30" s="8"/>
      <c r="C30" s="16"/>
      <c r="D30" s="16"/>
      <c r="E30" s="10"/>
      <c r="F30" s="13"/>
      <c r="G30" s="11"/>
      <c r="H30" s="25" t="str">
        <f>IF(OR(Table134[[#This Row],[Registreringsdato]]="",Table134[[#This Row],[Salgs-/omdisponeringsdato]]="")," ",MAX(0,DATEDIF(Table134[[#This Row],[Registreringsdato]],Table134[[#This Row],[Salgs-/omdisponeringsdato]],"Y")))</f>
        <v xml:space="preserve"> </v>
      </c>
      <c r="I30"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30" s="9"/>
    </row>
    <row r="31" spans="2:10" x14ac:dyDescent="0.35">
      <c r="B31" s="8"/>
      <c r="C31" s="16"/>
      <c r="D31" s="16"/>
      <c r="E31" s="10"/>
      <c r="F31" s="13"/>
      <c r="G31" s="11"/>
      <c r="H31" s="25" t="str">
        <f>IF(OR(Table134[[#This Row],[Registreringsdato]]="",Table134[[#This Row],[Salgs-/omdisponeringsdato]]="")," ",MAX(0,DATEDIF(Table134[[#This Row],[Registreringsdato]],Table134[[#This Row],[Salgs-/omdisponeringsdato]],"Y")))</f>
        <v xml:space="preserve"> </v>
      </c>
      <c r="I31"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31" s="9"/>
    </row>
    <row r="32" spans="2:10" x14ac:dyDescent="0.35">
      <c r="B32" s="8"/>
      <c r="C32" s="16"/>
      <c r="D32" s="16"/>
      <c r="E32" s="10"/>
      <c r="F32" s="13"/>
      <c r="G32" s="11"/>
      <c r="H32" s="25" t="str">
        <f>IF(OR(Table134[[#This Row],[Registreringsdato]]="",Table134[[#This Row],[Salgs-/omdisponeringsdato]]="")," ",MAX(0,DATEDIF(Table134[[#This Row],[Registreringsdato]],Table134[[#This Row],[Salgs-/omdisponeringsdato]],"Y")))</f>
        <v xml:space="preserve"> </v>
      </c>
      <c r="I32"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32" s="9"/>
    </row>
    <row r="33" spans="2:12" x14ac:dyDescent="0.35">
      <c r="B33" s="8"/>
      <c r="C33" s="16"/>
      <c r="D33" s="16"/>
      <c r="E33" s="10"/>
      <c r="F33" s="13"/>
      <c r="G33" s="11"/>
      <c r="H33" s="25" t="str">
        <f>IF(OR(Table134[[#This Row],[Registreringsdato]]="",Table134[[#This Row],[Salgs-/omdisponeringsdato]]="")," ",MAX(0,DATEDIF(Table134[[#This Row],[Registreringsdato]],Table134[[#This Row],[Salgs-/omdisponeringsdato]],"Y")))</f>
        <v xml:space="preserve"> </v>
      </c>
      <c r="I33"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33" s="9"/>
    </row>
    <row r="34" spans="2:12" x14ac:dyDescent="0.35">
      <c r="B34" s="8"/>
      <c r="C34" s="16"/>
      <c r="D34" s="16"/>
      <c r="E34" s="10"/>
      <c r="F34" s="13"/>
      <c r="G34" s="11"/>
      <c r="H34" s="25" t="str">
        <f>IF(OR(Table134[[#This Row],[Registreringsdato]]="",Table134[[#This Row],[Salgs-/omdisponeringsdato]]="")," ",MAX(0,DATEDIF(Table134[[#This Row],[Registreringsdato]],Table134[[#This Row],[Salgs-/omdisponeringsdato]],"Y")))</f>
        <v xml:space="preserve"> </v>
      </c>
      <c r="I34" s="14" t="str">
        <f>IF(OR(Table134[[#This Row],[Antall hele år]]="",Table134[[#This Row],[Verdi ved omdisponering]]="",Table134[[#This Row],[Kostpris inkl. MVA og avgift]]="",Table134[[#This Row],[Fradragsført MVA]]=""),"",IFERROR(IF(Table134[[#This Row],[Antall hele år]]&gt;=8,0,(Table134[[#This Row],[Verdi ved omdisponering]]/Table134[[#This Row],[Kostpris inkl. MVA og avgift]]*Table134[[#This Row],[Fradragsført MVA]])),""))</f>
        <v/>
      </c>
      <c r="J34" s="9"/>
    </row>
    <row r="35" spans="2:12" x14ac:dyDescent="0.35">
      <c r="B35" s="29"/>
      <c r="C35" s="30"/>
      <c r="D35" s="30"/>
      <c r="E35" s="31"/>
      <c r="F35" s="32"/>
      <c r="G35" s="33"/>
      <c r="H35" s="35"/>
      <c r="I35" s="36"/>
      <c r="J35" s="34"/>
    </row>
    <row r="36" spans="2:12" s="7" customFormat="1" x14ac:dyDescent="0.35">
      <c r="B36" s="4" t="s">
        <v>1</v>
      </c>
      <c r="C36" s="5"/>
      <c r="D36" s="5"/>
      <c r="E36" s="6" t="s">
        <v>2</v>
      </c>
      <c r="F36" s="5"/>
      <c r="G36" s="5"/>
      <c r="H36" s="5"/>
      <c r="I36" s="5"/>
      <c r="J36" s="5"/>
    </row>
    <row r="37" spans="2:12" x14ac:dyDescent="0.35"/>
    <row r="38" spans="2:12" ht="29" x14ac:dyDescent="0.35">
      <c r="B38" s="17" t="s">
        <v>3</v>
      </c>
      <c r="C38" s="17" t="s">
        <v>4</v>
      </c>
      <c r="D38" s="17" t="s">
        <v>5</v>
      </c>
      <c r="E38" s="17" t="s">
        <v>6</v>
      </c>
      <c r="F38" s="17" t="s">
        <v>7</v>
      </c>
      <c r="G38" s="17" t="s">
        <v>8</v>
      </c>
      <c r="H38" s="17" t="s">
        <v>9</v>
      </c>
      <c r="I38" s="17" t="s">
        <v>10</v>
      </c>
      <c r="J38" s="17" t="s">
        <v>11</v>
      </c>
    </row>
    <row r="39" spans="2:12" x14ac:dyDescent="0.35">
      <c r="B39" s="8" t="s">
        <v>12</v>
      </c>
      <c r="C39" s="12">
        <v>44927</v>
      </c>
      <c r="D39" s="12">
        <v>44958</v>
      </c>
      <c r="E39" s="13">
        <v>180000</v>
      </c>
      <c r="F39" s="3"/>
      <c r="G39" s="3"/>
      <c r="H39" s="25">
        <f>IF(OR(Table13[[#This Row],[Registreringsdato]]="",Table13[[#This Row],[Salgs-/omdisponeringsdato]]="")," ",MAX(0,DATEDIF(Table13[[#This Row],[Registreringsdato]],Table13[[#This Row],[Salgs-/omdisponeringsdato]],"M")))</f>
        <v>1</v>
      </c>
      <c r="I39" s="14">
        <f>IF(ISNUMBER(Table13[[#This Row],[Fradragsført MVA]]),E39*(IF(Table13[[#This Row],[Antall hele måneder]]&gt;12*4,0,IF(Table13[[#This Row],[Antall hele måneder]]&gt;12,1-12/30-(Table13[[#This Row],[Antall hele måneder]]-12)/60,1-Table13[[#This Row],[Antall hele måneder]]/30)))," ")</f>
        <v>174000</v>
      </c>
      <c r="J39" s="15"/>
      <c r="L39" s="2"/>
    </row>
    <row r="40" spans="2:12" x14ac:dyDescent="0.35">
      <c r="B40" s="8" t="s">
        <v>13</v>
      </c>
      <c r="C40" s="12">
        <v>44612</v>
      </c>
      <c r="D40" s="12">
        <v>45005</v>
      </c>
      <c r="E40" s="13">
        <v>150000</v>
      </c>
      <c r="F40" s="3"/>
      <c r="G40" s="3"/>
      <c r="H40" s="25">
        <f>IF(OR(Table13[[#This Row],[Registreringsdato]]="",Table13[[#This Row],[Salgs-/omdisponeringsdato]]="")," ",MAX(0,DATEDIF(Table13[[#This Row],[Registreringsdato]],Table13[[#This Row],[Salgs-/omdisponeringsdato]],"M")))</f>
        <v>13</v>
      </c>
      <c r="I40" s="14">
        <f>IF(ISNUMBER(Table13[[#This Row],[Fradragsført MVA]]),E40*(IF(Table13[[#This Row],[Antall hele måneder]]&gt;12*4,0,IF(Table13[[#This Row],[Antall hele måneder]]&gt;12,1-12/30-(Table13[[#This Row],[Antall hele måneder]]-12)/60,1-Table13[[#This Row],[Antall hele måneder]]/30)))," ")</f>
        <v>87499.999999999985</v>
      </c>
      <c r="J40" s="15"/>
      <c r="L40" s="2"/>
    </row>
    <row r="41" spans="2:12" x14ac:dyDescent="0.35">
      <c r="B41" s="8" t="s">
        <v>14</v>
      </c>
      <c r="C41" s="12">
        <v>43831</v>
      </c>
      <c r="D41" s="12">
        <v>45322</v>
      </c>
      <c r="E41" s="13">
        <v>100000</v>
      </c>
      <c r="F41" s="3"/>
      <c r="G41" s="3"/>
      <c r="H41" s="25">
        <f>IF(OR(Table13[[#This Row],[Registreringsdato]]="",Table13[[#This Row],[Salgs-/omdisponeringsdato]]="")," ",MAX(0,DATEDIF(Table13[[#This Row],[Registreringsdato]],Table13[[#This Row],[Salgs-/omdisponeringsdato]],"M")))</f>
        <v>48</v>
      </c>
      <c r="I41" s="14">
        <f>IF(ISNUMBER(Table13[[#This Row],[Fradragsført MVA]]),E41*(IF(Table13[[#This Row],[Antall hele måneder]]&gt;12*4,0,IF(Table13[[#This Row],[Antall hele måneder]]&gt;12,1-12/30-(Table13[[#This Row],[Antall hele måneder]]-12)/60,1-Table13[[#This Row],[Antall hele måneder]]/30)))," ")</f>
        <v>0</v>
      </c>
      <c r="J41" s="15"/>
      <c r="L41" s="2"/>
    </row>
    <row r="42" spans="2:12" x14ac:dyDescent="0.35">
      <c r="B42" s="8"/>
      <c r="C42" s="12"/>
      <c r="D42" s="12"/>
      <c r="E42" s="13"/>
      <c r="F42" s="3"/>
      <c r="G42" s="3"/>
      <c r="H42" s="25" t="str">
        <f>IF(OR(Table13[[#This Row],[Registreringsdato]]="",Table13[[#This Row],[Salgs-/omdisponeringsdato]]="")," ",MAX(0,DATEDIF(Table13[[#This Row],[Registreringsdato]],Table13[[#This Row],[Salgs-/omdisponeringsdato]],"M")))</f>
        <v xml:space="preserve"> </v>
      </c>
      <c r="I42" s="14" t="str">
        <f>IF(ISNUMBER(Table13[[#This Row],[Fradragsført MVA]]),E42*(IF(Table13[[#This Row],[Antall hele måneder]]&gt;12*4,0,IF(Table13[[#This Row],[Antall hele måneder]]&gt;12,1-12/30-(Table13[[#This Row],[Antall hele måneder]]-12)/60,1-Table13[[#This Row],[Antall hele måneder]]/30)))," ")</f>
        <v xml:space="preserve"> </v>
      </c>
      <c r="J42" s="15"/>
      <c r="L42" s="2"/>
    </row>
    <row r="43" spans="2:12" x14ac:dyDescent="0.35">
      <c r="B43" s="8"/>
      <c r="C43" s="12"/>
      <c r="D43" s="12"/>
      <c r="E43" s="13"/>
      <c r="F43" s="3"/>
      <c r="G43" s="3"/>
      <c r="H43" s="25" t="str">
        <f>IF(OR(Table13[[#This Row],[Registreringsdato]]="",Table13[[#This Row],[Salgs-/omdisponeringsdato]]="")," ",MAX(0,DATEDIF(Table13[[#This Row],[Registreringsdato]],Table13[[#This Row],[Salgs-/omdisponeringsdato]],"M")))</f>
        <v xml:space="preserve"> </v>
      </c>
      <c r="I43" s="14" t="str">
        <f>IF(ISNUMBER(Table13[[#This Row],[Fradragsført MVA]]),E43*(IF(Table13[[#This Row],[Antall hele måneder]]&gt;12*4,0,IF(Table13[[#This Row],[Antall hele måneder]]&gt;12,1-12/30-(Table13[[#This Row],[Antall hele måneder]]-12)/60,1-Table13[[#This Row],[Antall hele måneder]]/30)))," ")</f>
        <v xml:space="preserve"> </v>
      </c>
      <c r="J43" s="15"/>
    </row>
    <row r="44" spans="2:12" x14ac:dyDescent="0.35">
      <c r="B44" s="8"/>
      <c r="C44" s="12"/>
      <c r="D44" s="12"/>
      <c r="E44" s="13"/>
      <c r="F44" s="3"/>
      <c r="G44" s="3"/>
      <c r="H44" s="25" t="str">
        <f>IF(OR(Table13[[#This Row],[Registreringsdato]]="",Table13[[#This Row],[Salgs-/omdisponeringsdato]]="")," ",MAX(0,DATEDIF(Table13[[#This Row],[Registreringsdato]],Table13[[#This Row],[Salgs-/omdisponeringsdato]],"M")))</f>
        <v xml:space="preserve"> </v>
      </c>
      <c r="I44" s="14" t="str">
        <f>IF(ISNUMBER(Table13[[#This Row],[Fradragsført MVA]]),E44*(IF(Table13[[#This Row],[Antall hele måneder]]&gt;12*4,0,IF(Table13[[#This Row],[Antall hele måneder]]&gt;12,1-12/30-(Table13[[#This Row],[Antall hele måneder]]-12)/60,1-Table13[[#This Row],[Antall hele måneder]]/30)))," ")</f>
        <v xml:space="preserve"> </v>
      </c>
      <c r="J44" s="15"/>
    </row>
    <row r="45" spans="2:12" x14ac:dyDescent="0.35">
      <c r="B45" s="8"/>
      <c r="C45" s="12"/>
      <c r="D45" s="12"/>
      <c r="E45" s="13"/>
      <c r="F45" s="3"/>
      <c r="G45" s="3"/>
      <c r="H45" s="25" t="str">
        <f>IF(OR(Table13[[#This Row],[Registreringsdato]]="",Table13[[#This Row],[Salgs-/omdisponeringsdato]]="")," ",MAX(0,DATEDIF(Table13[[#This Row],[Registreringsdato]],Table13[[#This Row],[Salgs-/omdisponeringsdato]],"M")))</f>
        <v xml:space="preserve"> </v>
      </c>
      <c r="I45" s="14" t="str">
        <f>IF(ISNUMBER(Table13[[#This Row],[Fradragsført MVA]]),E45*(IF(Table13[[#This Row],[Antall hele måneder]]&gt;12*4,0,IF(Table13[[#This Row],[Antall hele måneder]]&gt;12,1-12/30-(Table13[[#This Row],[Antall hele måneder]]-12)/60,1-Table13[[#This Row],[Antall hele måneder]]/30)))," ")</f>
        <v xml:space="preserve"> </v>
      </c>
      <c r="J45" s="15"/>
    </row>
    <row r="46" spans="2:12" x14ac:dyDescent="0.35">
      <c r="B46" s="8"/>
      <c r="C46" s="12"/>
      <c r="D46" s="12"/>
      <c r="E46" s="13"/>
      <c r="F46" s="3"/>
      <c r="G46" s="3"/>
      <c r="H46" s="25" t="str">
        <f>IF(OR(Table13[[#This Row],[Registreringsdato]]="",Table13[[#This Row],[Salgs-/omdisponeringsdato]]="")," ",MAX(0,DATEDIF(Table13[[#This Row],[Registreringsdato]],Table13[[#This Row],[Salgs-/omdisponeringsdato]],"M")))</f>
        <v xml:space="preserve"> </v>
      </c>
      <c r="I46" s="14" t="str">
        <f>IF(ISNUMBER(Table13[[#This Row],[Fradragsført MVA]]),E46*(IF(Table13[[#This Row],[Antall hele måneder]]&gt;12*4,0,IF(Table13[[#This Row],[Antall hele måneder]]&gt;12,1-12/30-(Table13[[#This Row],[Antall hele måneder]]-12)/60,1-Table13[[#This Row],[Antall hele måneder]]/30)))," ")</f>
        <v xml:space="preserve"> </v>
      </c>
      <c r="J46" s="15"/>
    </row>
    <row r="47" spans="2:12" x14ac:dyDescent="0.35">
      <c r="B47" s="8"/>
      <c r="C47" s="12"/>
      <c r="D47" s="12"/>
      <c r="E47" s="13"/>
      <c r="F47" s="3"/>
      <c r="G47" s="3"/>
      <c r="H47" s="25" t="str">
        <f>IF(OR(Table13[[#This Row],[Registreringsdato]]="",Table13[[#This Row],[Salgs-/omdisponeringsdato]]="")," ",MAX(0,DATEDIF(Table13[[#This Row],[Registreringsdato]],Table13[[#This Row],[Salgs-/omdisponeringsdato]],"M")))</f>
        <v xml:space="preserve"> </v>
      </c>
      <c r="I47" s="14" t="str">
        <f>IF(ISNUMBER(Table13[[#This Row],[Fradragsført MVA]]),E47*(IF(Table13[[#This Row],[Antall hele måneder]]&gt;12*4,0,IF(Table13[[#This Row],[Antall hele måneder]]&gt;12,1-12/30-(Table13[[#This Row],[Antall hele måneder]]-12)/60,1-Table13[[#This Row],[Antall hele måneder]]/30)))," ")</f>
        <v xml:space="preserve"> </v>
      </c>
      <c r="J47" s="15"/>
    </row>
    <row r="48" spans="2:12" x14ac:dyDescent="0.35">
      <c r="B48" s="8"/>
      <c r="C48" s="12"/>
      <c r="D48" s="12"/>
      <c r="E48" s="13"/>
      <c r="F48" s="3"/>
      <c r="G48" s="3"/>
      <c r="H48" s="25" t="str">
        <f>IF(OR(Table13[[#This Row],[Registreringsdato]]="",Table13[[#This Row],[Salgs-/omdisponeringsdato]]="")," ",MAX(0,DATEDIF(Table13[[#This Row],[Registreringsdato]],Table13[[#This Row],[Salgs-/omdisponeringsdato]],"M")))</f>
        <v xml:space="preserve"> </v>
      </c>
      <c r="I48" s="14" t="str">
        <f>IF(ISNUMBER(Table13[[#This Row],[Fradragsført MVA]]),E48*(IF(Table13[[#This Row],[Antall hele måneder]]&gt;12*4,0,IF(Table13[[#This Row],[Antall hele måneder]]&gt;12,1-12/30-(Table13[[#This Row],[Antall hele måneder]]-12)/60,1-Table13[[#This Row],[Antall hele måneder]]/30)))," ")</f>
        <v xml:space="preserve"> </v>
      </c>
      <c r="J48" s="15"/>
    </row>
    <row r="49" spans="2:10" x14ac:dyDescent="0.35">
      <c r="B49" s="8"/>
      <c r="C49" s="12"/>
      <c r="D49" s="12"/>
      <c r="E49" s="13"/>
      <c r="F49" s="3"/>
      <c r="G49" s="3"/>
      <c r="H49" s="25" t="str">
        <f>IF(OR(Table13[[#This Row],[Registreringsdato]]="",Table13[[#This Row],[Salgs-/omdisponeringsdato]]="")," ",MAX(0,DATEDIF(Table13[[#This Row],[Registreringsdato]],Table13[[#This Row],[Salgs-/omdisponeringsdato]],"M")))</f>
        <v xml:space="preserve"> </v>
      </c>
      <c r="I49" s="14" t="str">
        <f>IF(ISNUMBER(Table13[[#This Row],[Fradragsført MVA]]),E49*(IF(Table13[[#This Row],[Antall hele måneder]]&gt;12*4,0,IF(Table13[[#This Row],[Antall hele måneder]]&gt;12,1-12/30-(Table13[[#This Row],[Antall hele måneder]]-12)/60,1-Table13[[#This Row],[Antall hele måneder]]/30)))," ")</f>
        <v xml:space="preserve"> </v>
      </c>
      <c r="J49" s="15"/>
    </row>
    <row r="50" spans="2:10" x14ac:dyDescent="0.35">
      <c r="B50" s="8"/>
      <c r="C50" s="12"/>
      <c r="D50" s="12"/>
      <c r="E50" s="13"/>
      <c r="F50" s="3"/>
      <c r="G50" s="3"/>
      <c r="H50" s="25" t="str">
        <f>IF(OR(Table13[[#This Row],[Registreringsdato]]="",Table13[[#This Row],[Salgs-/omdisponeringsdato]]="")," ",MAX(0,DATEDIF(Table13[[#This Row],[Registreringsdato]],Table13[[#This Row],[Salgs-/omdisponeringsdato]],"M")))</f>
        <v xml:space="preserve"> </v>
      </c>
      <c r="I50" s="14" t="str">
        <f>IF(ISNUMBER(Table13[[#This Row],[Fradragsført MVA]]),E50*(IF(Table13[[#This Row],[Antall hele måneder]]&gt;12*4,0,IF(Table13[[#This Row],[Antall hele måneder]]&gt;12,1-12/30-(Table13[[#This Row],[Antall hele måneder]]-12)/60,1-Table13[[#This Row],[Antall hele måneder]]/30)))," ")</f>
        <v xml:space="preserve"> </v>
      </c>
      <c r="J50" s="15"/>
    </row>
    <row r="51" spans="2:10" x14ac:dyDescent="0.35">
      <c r="B51" s="8"/>
      <c r="C51" s="12"/>
      <c r="D51" s="12"/>
      <c r="E51" s="13"/>
      <c r="F51" s="3"/>
      <c r="G51" s="3"/>
      <c r="H51" s="25" t="str">
        <f>IF(OR(Table13[[#This Row],[Registreringsdato]]="",Table13[[#This Row],[Salgs-/omdisponeringsdato]]="")," ",MAX(0,DATEDIF(Table13[[#This Row],[Registreringsdato]],Table13[[#This Row],[Salgs-/omdisponeringsdato]],"M")))</f>
        <v xml:space="preserve"> </v>
      </c>
      <c r="I51" s="14" t="str">
        <f>IF(ISNUMBER(Table13[[#This Row],[Fradragsført MVA]]),E51*(IF(Table13[[#This Row],[Antall hele måneder]]&gt;12*4,0,IF(Table13[[#This Row],[Antall hele måneder]]&gt;12,1-12/30-(Table13[[#This Row],[Antall hele måneder]]-12)/60,1-Table13[[#This Row],[Antall hele måneder]]/30)))," ")</f>
        <v xml:space="preserve"> </v>
      </c>
      <c r="J51" s="15"/>
    </row>
    <row r="52" spans="2:10" x14ac:dyDescent="0.35">
      <c r="B52" s="8"/>
      <c r="C52" s="12"/>
      <c r="D52" s="12"/>
      <c r="E52" s="13"/>
      <c r="F52" s="3"/>
      <c r="G52" s="3"/>
      <c r="H52" s="25" t="str">
        <f>IF(OR(Table13[[#This Row],[Registreringsdato]]="",Table13[[#This Row],[Salgs-/omdisponeringsdato]]="")," ",MAX(0,DATEDIF(Table13[[#This Row],[Registreringsdato]],Table13[[#This Row],[Salgs-/omdisponeringsdato]],"M")))</f>
        <v xml:space="preserve"> </v>
      </c>
      <c r="I52" s="14" t="str">
        <f>IF(ISNUMBER(Table13[[#This Row],[Fradragsført MVA]]),E52*(IF(Table13[[#This Row],[Antall hele måneder]]&gt;12*4,0,IF(Table13[[#This Row],[Antall hele måneder]]&gt;12,1-12/30-(Table13[[#This Row],[Antall hele måneder]]-12)/60,1-Table13[[#This Row],[Antall hele måneder]]/30)))," ")</f>
        <v xml:space="preserve"> </v>
      </c>
      <c r="J52" s="15"/>
    </row>
    <row r="53" spans="2:10" x14ac:dyDescent="0.35">
      <c r="B53" s="19"/>
      <c r="C53" s="20"/>
      <c r="D53" s="20"/>
      <c r="E53" s="21"/>
      <c r="F53" s="22"/>
      <c r="G53" s="22"/>
      <c r="H53" s="26" t="str">
        <f>IF(OR(Table13[[#This Row],[Registreringsdato]]="",Table13[[#This Row],[Salgs-/omdisponeringsdato]]="")," ",MAX(0,DATEDIF(Table13[[#This Row],[Registreringsdato]],Table13[[#This Row],[Salgs-/omdisponeringsdato]],"M")))</f>
        <v xml:space="preserve"> </v>
      </c>
      <c r="I53" s="23" t="str">
        <f>IF(ISNUMBER(Table13[[#This Row],[Fradragsført MVA]]),E53*(IF(Table13[[#This Row],[Antall hele måneder]]&gt;12*4,0,IF(Table13[[#This Row],[Antall hele måneder]]&gt;12,1-12/30-(Table13[[#This Row],[Antall hele måneder]]-12)/60,1-Table13[[#This Row],[Antall hele måneder]]/30)))," ")</f>
        <v xml:space="preserve"> </v>
      </c>
      <c r="J53" s="24"/>
    </row>
    <row r="54" spans="2:10" x14ac:dyDescent="0.35">
      <c r="B54" s="29"/>
      <c r="C54" s="30"/>
      <c r="D54" s="30"/>
      <c r="E54" s="31"/>
      <c r="F54" s="32"/>
      <c r="G54" s="33"/>
      <c r="H54" s="35"/>
      <c r="I54" s="36"/>
      <c r="J54" s="34"/>
    </row>
  </sheetData>
  <sheetProtection algorithmName="SHA-512" hashValue="NtLNVI5XTqO8IvxywgerIfNWffQP8vGbzoBudG6/m5KQvzjU/z19IcT/7O9Lnu0Ix6Y74GRblyTHqXO1Ry4NoA==" saltValue="btR1RS4G5Nmr6E+t1qo41Q==" spinCount="100000" sheet="1" objects="1" scenarios="1" autoFilter="0"/>
  <dataValidations count="11">
    <dataValidation allowBlank="1" showInputMessage="1" showErrorMessage="1" promptTitle="MVA-beløp etter omdisponering" prompt="Beregnet tilbakeført fradragsført MVA etter gjeldende regel. " sqref="I20:I54 I39:I53" xr:uid="{0CE77144-7A44-415E-8D25-4C1D8811C056}"/>
    <dataValidation type="decimal" allowBlank="1" showInputMessage="1" showErrorMessage="1" errorTitle="Kun tall" promptTitle="Mva beløp" prompt="Merverdiavgifts-beløpet er det opprinnelige beløpet som ble fradragsført når bilen ble anskaffet. " sqref="E39:E53" xr:uid="{D142EEBD-10BF-40D3-8836-DBFBF641E177}">
      <formula1>-1000000000000</formula1>
      <formula2>1000000000000</formula2>
    </dataValidation>
    <dataValidation type="date" errorStyle="warning" operator="lessThan" allowBlank="1" showInputMessage="1" showErrorMessage="1" errorTitle="Obs" error="Faktisk registreringsdato må være før 1. juli 2024. Bruk tabell under for kjøretøy registrert fra og med 1. juli 2024. " promptTitle="Faktisk registreringsdato" prompt="Skriv inn registreringsdato med følgende format dd.mm.xxxx" sqref="C39:C53" xr:uid="{70784196-5398-4D71-B23D-8E3719020CF0}">
      <formula1>DATE(2024,7,1)</formula1>
    </dataValidation>
    <dataValidation allowBlank="1" showInputMessage="1" showErrorMessage="1" promptTitle="Kostpris" prompt="Kostpris ved registrering inkludert mva og engangsavgift " sqref="E20:E54" xr:uid="{CFB97445-390F-44E6-9937-B106A84FA24D}"/>
    <dataValidation allowBlank="1" showInputMessage="1" showErrorMessage="1" promptTitle="Verdi ved omdisponering" prompt="Salgspris på omdisponeringstidspunktet ekskl. MVA. Dersom kjøretøyet ikke selges skal alminnelig omsetningsverdi etter en skjønnsmessig vurdering legges til grunn." sqref="G20:G54" xr:uid="{DA23C02B-7E05-4D2D-A666-2923EE0B69C3}"/>
    <dataValidation type="decimal" allowBlank="1" showInputMessage="1" showErrorMessage="1" errorTitle="Kun tall" promptTitle="Fradragsført mva" prompt="Merverdiavgifts-beløpet er det opprinnelige beløpet som ble fradragsført når bilen ble anskaffet. " sqref="F20:F54" xr:uid="{25C523F0-9F7C-4B44-8A17-3A1377C6FF6C}">
      <formula1>-1000000000000</formula1>
      <formula2>1000000000000</formula2>
    </dataValidation>
    <dataValidation allowBlank="1" showInputMessage="1" showErrorMessage="1" promptTitle="Reg. nr" prompt="Legg inn bilens registrerings-nummer" sqref="B20:B54 B39:B53" xr:uid="{2D583556-B44D-4DB1-A31A-61D0555CA63C}"/>
    <dataValidation type="date" errorStyle="warning" operator="greaterThanOrEqual" allowBlank="1" showInputMessage="1" showErrorMessage="1" errorTitle="Feil input" error="Faktisk omdisponeringsdato må være etter Faktisk registreringsdato." promptTitle="Faktisk omdisponeringsdato" prompt="Skriv inn salgs-/omdisponeringsdato med følgende format dd.mm.xxxx" sqref="D20:D35 D39:D54" xr:uid="{692AC4A2-A7DB-4F71-BC79-4BCE7AD2592B}">
      <formula1>DATE(YEAR(C20),MONTH(C20),DAY(C20))</formula1>
    </dataValidation>
    <dataValidation allowBlank="1" showInputMessage="1" showErrorMessage="1" promptTitle="Antall hele måneder" prompt="Beregnet antall hele måneder fra registreringsdato til salgs-/omdisponeringsdato" sqref="H39:H53" xr:uid="{05226AA1-E2DE-4D02-A5DF-503F6C88CAE7}"/>
    <dataValidation allowBlank="1" showInputMessage="1" showErrorMessage="1" promptTitle="Antall hele år" prompt="Beregnet antall hele år fra registreringsdato til salgs-/omdisponeringsdato" sqref="H20:H54" xr:uid="{7AD02F08-2D59-46F5-804B-D591CE23F483}"/>
    <dataValidation type="date" errorStyle="warning" operator="lessThan" allowBlank="1" showInputMessage="1" showErrorMessage="1" errorTitle="Feil input" error="Faktisk leveringsdato må være før faktisk omdisponeringsdato. " promptTitle="Faktisk registreringsdato" prompt="Skriv inn registreringsdato med følgende format dd.mm.xxxx" sqref="C20:C35 C54" xr:uid="{9038A912-A7D6-4897-83AF-6DB40B0C9167}">
      <formula1>DATE(YEAR(D20),MONTH(D20),DAY(D20))</formula1>
    </dataValidation>
  </dataValidations>
  <pageMargins left="0.7" right="0.7" top="0.75" bottom="0.75" header="0.3" footer="0.3"/>
  <pageSetup paperSize="9"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A7C8B12831BF54F8F61B83E8561E7D2" ma:contentTypeVersion="6" ma:contentTypeDescription="Opprett et nytt dokument." ma:contentTypeScope="" ma:versionID="c3211957aa7f3558b5d2ff94ec635989">
  <xsd:schema xmlns:xsd="http://www.w3.org/2001/XMLSchema" xmlns:xs="http://www.w3.org/2001/XMLSchema" xmlns:p="http://schemas.microsoft.com/office/2006/metadata/properties" xmlns:ns2="790aafbc-150b-4066-adee-adb433cc4c3b" xmlns:ns3="12807fef-2a97-4cf8-9d6c-62407133a327" targetNamespace="http://schemas.microsoft.com/office/2006/metadata/properties" ma:root="true" ma:fieldsID="dc4d29949c56eae30827a21afa3cb3cf" ns2:_="" ns3:_="">
    <xsd:import namespace="790aafbc-150b-4066-adee-adb433cc4c3b"/>
    <xsd:import namespace="12807fef-2a97-4cf8-9d6c-62407133a3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0aafbc-150b-4066-adee-adb433cc4c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807fef-2a97-4cf8-9d6c-62407133a327"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TemplafyFormConfiguration><![CDATA[{"formFields":[],"formDataEntries":[]}]]></TemplafyFormConfiguration>
</file>

<file path=customXml/item4.xml><?xml version="1.0" encoding="utf-8"?>
<TemplafyTemplateConfiguration><![CDATA[{"transformationConfigurations":[],"templateName":"Tom","templateDescription":"","enableDocumentContentUpdater":false,"version":"2.0"}]]></TemplafyTemplateConfiguration>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E33191-3C35-4CB7-9369-2A280B441F4B}">
  <ds:schemaRefs>
    <ds:schemaRef ds:uri="http://schemas.microsoft.com/sharepoint/v3/contenttype/forms"/>
  </ds:schemaRefs>
</ds:datastoreItem>
</file>

<file path=customXml/itemProps2.xml><?xml version="1.0" encoding="utf-8"?>
<ds:datastoreItem xmlns:ds="http://schemas.openxmlformats.org/officeDocument/2006/customXml" ds:itemID="{4D986A7C-A7E1-4A59-B24B-430426E1F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0aafbc-150b-4066-adee-adb433cc4c3b"/>
    <ds:schemaRef ds:uri="12807fef-2a97-4cf8-9d6c-62407133a3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82ABD0-F352-400F-894D-22BC787A9CF5}">
  <ds:schemaRefs/>
</ds:datastoreItem>
</file>

<file path=customXml/itemProps4.xml><?xml version="1.0" encoding="utf-8"?>
<ds:datastoreItem xmlns:ds="http://schemas.openxmlformats.org/officeDocument/2006/customXml" ds:itemID="{615513B5-2F44-4417-9112-3CB306CF9F89}">
  <ds:schemaRefs/>
</ds:datastoreItem>
</file>

<file path=customXml/itemProps5.xml><?xml version="1.0" encoding="utf-8"?>
<ds:datastoreItem xmlns:ds="http://schemas.openxmlformats.org/officeDocument/2006/customXml" ds:itemID="{510FF343-B1F1-446E-8042-916998D2D653}">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790aafbc-150b-4066-adee-adb433cc4c3b"/>
    <ds:schemaRef ds:uri="http://schemas.openxmlformats.org/package/2006/metadata/core-properties"/>
    <ds:schemaRef ds:uri="http://purl.org/dc/dcmitype/"/>
    <ds:schemaRef ds:uri="http://purl.org/dc/elements/1.1/"/>
    <ds:schemaRef ds:uri="12807fef-2a97-4cf8-9d6c-62407133a3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Førsteside</vt:lpstr>
      <vt:lpstr>Hjelpeverktøy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Ingvild Kvaal</dc:creator>
  <cp:keywords/>
  <dc:description/>
  <cp:lastModifiedBy>Ingvild Kvaal</cp:lastModifiedBy>
  <cp:revision/>
  <dcterms:created xsi:type="dcterms:W3CDTF">2025-07-01T06:55:45Z</dcterms:created>
  <dcterms:modified xsi:type="dcterms:W3CDTF">2026-06-04T08:51:12Z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bdo</vt:lpwstr>
  </property>
  <property fmtid="{D5CDD505-2E9C-101B-9397-08002B2CF9AE}" pid="3" name="TemplafyTemplateId">
    <vt:lpwstr>1145532366388985858</vt:lpwstr>
  </property>
  <property fmtid="{D5CDD505-2E9C-101B-9397-08002B2CF9AE}" pid="4" name="TemplafyUserProfileId">
    <vt:lpwstr>638243200216205769</vt:lpwstr>
  </property>
  <property fmtid="{D5CDD505-2E9C-101B-9397-08002B2CF9AE}" pid="5" name="TemplafyLanguageCode">
    <vt:lpwstr>nb-NO</vt:lpwstr>
  </property>
  <property fmtid="{D5CDD505-2E9C-101B-9397-08002B2CF9AE}" pid="6" name="TemplafyFromBlank">
    <vt:bool>true</vt:bool>
  </property>
  <property fmtid="{D5CDD505-2E9C-101B-9397-08002B2CF9AE}" pid="7" name="ContentTypeId">
    <vt:lpwstr>0x0101001A7C8B12831BF54F8F61B83E8561E7D2</vt:lpwstr>
  </property>
</Properties>
</file>